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 firstSheet="1" activeTab="1"/>
  </bookViews>
  <sheets>
    <sheet name="表紙" sheetId="1" r:id="rId1"/>
    <sheet name="回答数" sheetId="2" r:id="rId2"/>
    <sheet name="Q2-1経営への影響" sheetId="3" r:id="rId3"/>
    <sheet name="Q2-2影響の内容【複】" sheetId="4" r:id="rId4"/>
    <sheet name="Q2-3影響への対応策【複】" sheetId="5" r:id="rId5"/>
    <sheet name="Q2-4融資の申込" sheetId="11" r:id="rId6"/>
    <sheet name="Q2-5融資の種類【複】" sheetId="12" r:id="rId7"/>
    <sheet name="Q2-9感染防止策【複】 " sheetId="6" r:id="rId8"/>
    <sheet name="Q2-10学校休業に伴う影響" sheetId="8" r:id="rId9"/>
    <sheet name="Q2-11影響の内容【複】" sheetId="9" r:id="rId10"/>
    <sheet name="Q2-12前年比売上高" sheetId="10" r:id="rId11"/>
    <sheet name="従業員数～正社員" sheetId="7" r:id="rId12"/>
  </sheets>
  <definedNames>
    <definedName name="_xlnm.Print_Area" localSheetId="2">'Q2-1経営への影響'!$A$1:$I$37</definedName>
    <definedName name="_xlnm.Print_Area" localSheetId="3">'Q2-2影響の内容【複】'!$B$1:$O$38</definedName>
    <definedName name="_xlnm.Print_Area" localSheetId="4">'Q2-3影響への対応策【複】'!$B$1:$N$38</definedName>
    <definedName name="_xlnm.Print_Area" localSheetId="7">'Q2-9感染防止策【複】 '!$B$1:$N$37</definedName>
    <definedName name="_xlnm._FilterDatabase" localSheetId="2">'Q2-1経営への影響'!$A$2:$H$37</definedName>
    <definedName name="_xlnm._FilterDatabase" localSheetId="3">'Q2-2影響の内容【複】'!$B$2:$K$36</definedName>
    <definedName name="_xlnm._FilterDatabase" localSheetId="4">'Q2-3影響への対応策【複】'!$B$2:$H$36</definedName>
    <definedName name="_xlnm._FilterDatabase" localSheetId="7">'Q2-9感染防止策【複】 '!$B$2:$H$36</definedName>
    <definedName name="_xlnm._FilterDatabase" localSheetId="1">回答数!$A$5:$F$39</definedName>
    <definedName name="_xlnm._FilterDatabase" localSheetId="11">'従業員数～正社員'!$A$2:$J$37</definedName>
    <definedName name="_xlnm.Print_Area" localSheetId="8">'Q2-10学校休業に伴う影響'!$B$1:$J$37</definedName>
    <definedName name="_xlnm._FilterDatabase" localSheetId="8">'Q2-10学校休業に伴う影響'!$B$2:$I$36</definedName>
    <definedName name="_xlnm.Print_Area" localSheetId="9">'Q2-11影響の内容【複】'!$B$1:$I$37</definedName>
    <definedName name="_xlnm._FilterDatabase" localSheetId="9">'Q2-11影響の内容【複】'!$B$2:$H$36</definedName>
    <definedName name="_xlnm.Print_Area" localSheetId="10">'Q2-12前年比売上高'!$B$1:$R$37</definedName>
    <definedName name="_xlnm._FilterDatabase" localSheetId="10">'Q2-12前年比売上高'!$B$2:$H$36</definedName>
    <definedName name="_xlnm.Print_Area" localSheetId="1">回答数!$A$1:$F$40</definedName>
    <definedName name="_xlnm.Print_Area" localSheetId="5">'Q2-4融資の申込'!$A$1:$H$37</definedName>
    <definedName name="_xlnm._FilterDatabase" localSheetId="5">'Q2-4融資の申込'!$A$2:$H$37</definedName>
    <definedName name="_xlnm.Print_Area" localSheetId="6">'Q2-5融資の種類【複】'!$A$1:$J$37</definedName>
    <definedName name="_xlnm._FilterDatabase" localSheetId="6">'Q2-5融資の種類【複】'!$A$2:$H$37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<sst xmlns="http://schemas.openxmlformats.org/spreadsheetml/2006/main" xmlns:r="http://schemas.openxmlformats.org/officeDocument/2006/relationships" count="102" uniqueCount="102">
  <si>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資料</t>
    <rPh sb="0" eb="2">
      <t>シリョウ</t>
    </rPh>
    <phoneticPr fontId="21"/>
  </si>
  <si>
    <t>運輸業・郵便業</t>
  </si>
  <si>
    <t>Q2-3 影響への対応（実施又は実施予定）　【複数回答】</t>
    <rPh sb="5" eb="7">
      <t>エイキョウ</t>
    </rPh>
    <rPh sb="9" eb="11">
      <t>タイオウ</t>
    </rPh>
    <rPh sb="12" eb="14">
      <t>ジッシ</t>
    </rPh>
    <rPh sb="14" eb="15">
      <t>マタ</t>
    </rPh>
    <rPh sb="16" eb="18">
      <t>ジッシ</t>
    </rPh>
    <rPh sb="18" eb="20">
      <t>ヨテイ</t>
    </rPh>
    <rPh sb="23" eb="25">
      <t>フクスウ</t>
    </rPh>
    <rPh sb="25" eb="27">
      <t>カイトウ</t>
    </rPh>
    <phoneticPr fontId="21"/>
  </si>
  <si>
    <t>回　答　数</t>
    <rPh sb="0" eb="5">
      <t>カイトウスウ</t>
    </rPh>
    <phoneticPr fontId="21"/>
  </si>
  <si>
    <t>※　　各項目の構成比は、小数点第２位を四捨五入して表記しているため、総和が１００とならない場合がある。</t>
    <rPh sb="3" eb="5">
      <t>カクコウ</t>
    </rPh>
    <rPh sb="5" eb="6">
      <t>モク</t>
    </rPh>
    <rPh sb="7" eb="10">
      <t>コウセイヒ</t>
    </rPh>
    <rPh sb="12" eb="15">
      <t>ショウスウテン</t>
    </rPh>
    <rPh sb="15" eb="16">
      <t>ダイ</t>
    </rPh>
    <rPh sb="17" eb="18">
      <t>イ</t>
    </rPh>
    <rPh sb="19" eb="23">
      <t>シシャゴニュウ</t>
    </rPh>
    <rPh sb="25" eb="27">
      <t>ヒョウキ</t>
    </rPh>
    <rPh sb="34" eb="36">
      <t>ソウワ</t>
    </rPh>
    <rPh sb="45" eb="47">
      <t>バアイ</t>
    </rPh>
    <phoneticPr fontId="21"/>
  </si>
  <si>
    <t>集計表の注意事項</t>
    <rPh sb="0" eb="3">
      <t>シュウケイヒョウ</t>
    </rPh>
    <rPh sb="4" eb="6">
      <t>チュウイ</t>
    </rPh>
    <rPh sb="6" eb="8">
      <t>ジコウ</t>
    </rPh>
    <phoneticPr fontId="21"/>
  </si>
  <si>
    <t>その他</t>
    <rPh sb="2" eb="3">
      <t>た</t>
    </rPh>
    <phoneticPr fontId="1" type="Hiragana"/>
  </si>
  <si>
    <t>　　総和が１００とならない場合がある。</t>
  </si>
  <si>
    <t>※　　各項目の構成比は、小数点第２位を四捨五入して表記しているため、</t>
    <rPh sb="3" eb="5">
      <t>カクコウ</t>
    </rPh>
    <rPh sb="5" eb="6">
      <t>モク</t>
    </rPh>
    <rPh sb="7" eb="10">
      <t>コウセイヒ</t>
    </rPh>
    <rPh sb="12" eb="15">
      <t>ショウスウテン</t>
    </rPh>
    <rPh sb="15" eb="16">
      <t>ダイ</t>
    </rPh>
    <rPh sb="17" eb="18">
      <t>イ</t>
    </rPh>
    <rPh sb="19" eb="23">
      <t>シシャゴニュウ</t>
    </rPh>
    <rPh sb="25" eb="27">
      <t>ヒョウキ</t>
    </rPh>
    <phoneticPr fontId="21"/>
  </si>
  <si>
    <t>全体</t>
    <rPh sb="0" eb="2">
      <t>ゼンタイ</t>
    </rPh>
    <phoneticPr fontId="21"/>
  </si>
  <si>
    <t>構成比</t>
    <rPh sb="0" eb="3">
      <t>こうせいひ</t>
    </rPh>
    <phoneticPr fontId="1" type="Hiragana"/>
  </si>
  <si>
    <t>サービス業（他に分類されないもの）</t>
  </si>
  <si>
    <t>風評被害</t>
  </si>
  <si>
    <t>※　　複数回答のため、各項目の総和は「回答数」と一致しない。</t>
  </si>
  <si>
    <t>【参考】　調査対象企業の従業員数～正社員</t>
    <rPh sb="1" eb="3">
      <t>サンコウ</t>
    </rPh>
    <rPh sb="5" eb="7">
      <t>チョウサ</t>
    </rPh>
    <rPh sb="7" eb="9">
      <t>タイショウ</t>
    </rPh>
    <rPh sb="9" eb="11">
      <t>キギョウ</t>
    </rPh>
    <rPh sb="12" eb="14">
      <t>ジュウギョウ</t>
    </rPh>
    <rPh sb="14" eb="16">
      <t>インスウ</t>
    </rPh>
    <rPh sb="17" eb="20">
      <t>セイシャイン</t>
    </rPh>
    <phoneticPr fontId="21"/>
  </si>
  <si>
    <t>分類不能の産業</t>
  </si>
  <si>
    <t>80～89</t>
  </si>
  <si>
    <t>農業・林業</t>
  </si>
  <si>
    <t>海外拠点等の見直し</t>
    <rPh sb="0" eb="2">
      <t>カイガイ</t>
    </rPh>
    <rPh sb="2" eb="4">
      <t>キョテン</t>
    </rPh>
    <rPh sb="4" eb="5">
      <t>ナド</t>
    </rPh>
    <rPh sb="6" eb="8">
      <t>ミナオ</t>
    </rPh>
    <phoneticPr fontId="21"/>
  </si>
  <si>
    <t>影響は出ていない</t>
    <rPh sb="0" eb="2">
      <t>エイキョウ</t>
    </rPh>
    <rPh sb="3" eb="4">
      <t>デ</t>
    </rPh>
    <phoneticPr fontId="21"/>
  </si>
  <si>
    <t>(１)にて「１既にマイナスの影響が出ている」又は「２今後マイナスの影響が出る見込み」と回答した企業</t>
    <rPh sb="26" eb="28">
      <t>コンゴ</t>
    </rPh>
    <rPh sb="33" eb="35">
      <t>エイキョウ</t>
    </rPh>
    <rPh sb="36" eb="37">
      <t>デ</t>
    </rPh>
    <rPh sb="38" eb="40">
      <t>ミコ</t>
    </rPh>
    <phoneticPr fontId="21"/>
  </si>
  <si>
    <t>運転資金等の借入れ</t>
    <rPh sb="0" eb="2">
      <t>ウンテン</t>
    </rPh>
    <rPh sb="2" eb="4">
      <t>シキン</t>
    </rPh>
    <rPh sb="4" eb="5">
      <t>ナド</t>
    </rPh>
    <rPh sb="6" eb="7">
      <t>カ</t>
    </rPh>
    <rPh sb="7" eb="8">
      <t>イ</t>
    </rPh>
    <phoneticPr fontId="21"/>
  </si>
  <si>
    <t>客の減少</t>
  </si>
  <si>
    <t>その他</t>
    <rPh sb="2" eb="3">
      <t>タ</t>
    </rPh>
    <phoneticPr fontId="21"/>
  </si>
  <si>
    <t>Q2-11 影響の内容【複数回答可】</t>
    <rPh sb="6" eb="8">
      <t>エイキョウ</t>
    </rPh>
    <rPh sb="9" eb="11">
      <t>ナイヨウ</t>
    </rPh>
    <rPh sb="12" eb="14">
      <t>フクスウ</t>
    </rPh>
    <rPh sb="14" eb="16">
      <t>カイトウ</t>
    </rPh>
    <rPh sb="16" eb="17">
      <t>カ</t>
    </rPh>
    <phoneticPr fontId="21"/>
  </si>
  <si>
    <t>特になし</t>
    <rPh sb="0" eb="1">
      <t>トク</t>
    </rPh>
    <phoneticPr fontId="21"/>
  </si>
  <si>
    <t>10～19</t>
  </si>
  <si>
    <t>※　　</t>
  </si>
  <si>
    <t>合　計</t>
  </si>
  <si>
    <t>合　計</t>
    <rPh sb="0" eb="1">
      <t>ゴウ</t>
    </rPh>
    <rPh sb="2" eb="3">
      <t>ケイ</t>
    </rPh>
    <phoneticPr fontId="21"/>
  </si>
  <si>
    <t>※　複数回答のため、各項目の総和は「回答数」と一致しない。</t>
  </si>
  <si>
    <t>Q2-1 新型コロナウイルス感染症の経営への影響</t>
    <rPh sb="5" eb="7">
      <t>シンガタ</t>
    </rPh>
    <rPh sb="14" eb="17">
      <t>カンセンショウ</t>
    </rPh>
    <rPh sb="18" eb="20">
      <t>ケイエイ</t>
    </rPh>
    <rPh sb="22" eb="24">
      <t>エイキョウ</t>
    </rPh>
    <phoneticPr fontId="21"/>
  </si>
  <si>
    <t>※　 複数回答のため、各項目の総和は「回答数」と一致しない。</t>
  </si>
  <si>
    <t xml:space="preserve">宿泊業・飲食サービス業 </t>
  </si>
  <si>
    <t>営業停止・縮小</t>
  </si>
  <si>
    <t>今後影響が出る見込み</t>
  </si>
  <si>
    <t>建設業</t>
    <rPh sb="0" eb="3">
      <t>ケンセツギョウ</t>
    </rPh>
    <phoneticPr fontId="21"/>
  </si>
  <si>
    <t>製造業</t>
    <rPh sb="0" eb="3">
      <t>セイゾウギョウ</t>
    </rPh>
    <phoneticPr fontId="21"/>
  </si>
  <si>
    <t>卸売業・小売業</t>
    <rPh sb="0" eb="3">
      <t>オロシウリギョウ</t>
    </rPh>
    <rPh sb="4" eb="6">
      <t>コウ</t>
    </rPh>
    <rPh sb="6" eb="7">
      <t>ギョウ</t>
    </rPh>
    <phoneticPr fontId="21"/>
  </si>
  <si>
    <t>電気・ガス・熱供給・水道業</t>
  </si>
  <si>
    <t>医療・福祉</t>
  </si>
  <si>
    <t>金融業・保険業</t>
  </si>
  <si>
    <t>Q2-9 新型コロナウイルスの感染防止対策について　【複数回答】</t>
    <rPh sb="5" eb="7">
      <t>シンガタ</t>
    </rPh>
    <rPh sb="15" eb="17">
      <t>カンセン</t>
    </rPh>
    <rPh sb="17" eb="19">
      <t>ボウシ</t>
    </rPh>
    <rPh sb="19" eb="21">
      <t>タイサク</t>
    </rPh>
    <rPh sb="27" eb="29">
      <t>フクスウ</t>
    </rPh>
    <rPh sb="29" eb="31">
      <t>カイトウ</t>
    </rPh>
    <phoneticPr fontId="21"/>
  </si>
  <si>
    <t>生活関連サービス業・娯楽業</t>
  </si>
  <si>
    <t>鉱業・採石業・砂利採取業</t>
  </si>
  <si>
    <t xml:space="preserve">複合サービス事業 </t>
  </si>
  <si>
    <t xml:space="preserve">教育・学習支援業 </t>
  </si>
  <si>
    <t>回答数</t>
    <rPh sb="0" eb="2">
      <t>かいとう</t>
    </rPh>
    <rPh sb="2" eb="3">
      <t>すう</t>
    </rPh>
    <phoneticPr fontId="1" type="Hiragana"/>
  </si>
  <si>
    <t>すでに影響が出ている</t>
  </si>
  <si>
    <t>分からない</t>
    <rPh sb="0" eb="1">
      <t>ワ</t>
    </rPh>
    <phoneticPr fontId="21"/>
  </si>
  <si>
    <t>家賃が払えない</t>
  </si>
  <si>
    <t>賃金が払えない</t>
  </si>
  <si>
    <t>Q2-2 影響(見込み）の内容　【複数回答】</t>
    <rPh sb="5" eb="7">
      <t>エイキョウ</t>
    </rPh>
    <rPh sb="13" eb="15">
      <t>ナイヨウ</t>
    </rPh>
    <rPh sb="17" eb="19">
      <t>フクスウ</t>
    </rPh>
    <rPh sb="19" eb="21">
      <t>カイトウ</t>
    </rPh>
    <phoneticPr fontId="21"/>
  </si>
  <si>
    <t>商品、部品等の仕入れ困難</t>
  </si>
  <si>
    <t>その他</t>
  </si>
  <si>
    <t>入金等の遅延</t>
  </si>
  <si>
    <t>特定分野での需要増やそれに伴う人手不足</t>
  </si>
  <si>
    <t>受注・売上げの減少</t>
  </si>
  <si>
    <t>営業（稼働）日数の削減</t>
  </si>
  <si>
    <t>雇用調整助成金の活用</t>
  </si>
  <si>
    <t>取引先等の変更</t>
    <rPh sb="0" eb="2">
      <t>トリヒキ</t>
    </rPh>
    <rPh sb="2" eb="3">
      <t>サキ</t>
    </rPh>
    <rPh sb="3" eb="4">
      <t>ナド</t>
    </rPh>
    <rPh sb="5" eb="7">
      <t>ヘンコウ</t>
    </rPh>
    <phoneticPr fontId="21"/>
  </si>
  <si>
    <t>販売価格等の引下げ</t>
    <rPh sb="0" eb="2">
      <t>ハンバイ</t>
    </rPh>
    <rPh sb="2" eb="4">
      <t>カカク</t>
    </rPh>
    <rPh sb="4" eb="5">
      <t>ナド</t>
    </rPh>
    <rPh sb="6" eb="8">
      <t>ヒキサ</t>
    </rPh>
    <phoneticPr fontId="21"/>
  </si>
  <si>
    <t xml:space="preserve">出張、会議等の延期等   </t>
  </si>
  <si>
    <t>風邪症状社員の出勤自粛</t>
  </si>
  <si>
    <t>時差出勤</t>
  </si>
  <si>
    <t>テレワーク</t>
  </si>
  <si>
    <t>マスク着用、手洗い励行</t>
  </si>
  <si>
    <t>休暇が取りやすい環境づくり</t>
  </si>
  <si>
    <t>秩父市ハイパワー資金</t>
  </si>
  <si>
    <t>受けていない</t>
    <rPh sb="0" eb="1">
      <t>う</t>
    </rPh>
    <phoneticPr fontId="1" type="Hiragana"/>
  </si>
  <si>
    <t>プラスの影響を受けている</t>
    <rPh sb="4" eb="6">
      <t>えいきょう</t>
    </rPh>
    <rPh sb="7" eb="8">
      <t>う</t>
    </rPh>
    <phoneticPr fontId="1" type="Hiragana"/>
  </si>
  <si>
    <t>マイナスの影響を受けている</t>
    <rPh sb="5" eb="7">
      <t>えいきょう</t>
    </rPh>
    <rPh sb="8" eb="9">
      <t>う</t>
    </rPh>
    <phoneticPr fontId="1" type="Hiragana"/>
  </si>
  <si>
    <t>Q2-10 小中高校の臨時休業に伴う影響</t>
    <rPh sb="6" eb="9">
      <t>ショウチュウコウ</t>
    </rPh>
    <rPh sb="9" eb="10">
      <t>コウ</t>
    </rPh>
    <rPh sb="11" eb="13">
      <t>リンジ</t>
    </rPh>
    <rPh sb="13" eb="15">
      <t>キュウギョウ</t>
    </rPh>
    <rPh sb="16" eb="17">
      <t>トモナ</t>
    </rPh>
    <rPh sb="18" eb="20">
      <t>エイキョウ</t>
    </rPh>
    <phoneticPr fontId="21"/>
  </si>
  <si>
    <t>子供を抱える従業員の出社が困難になった</t>
    <rPh sb="0" eb="2">
      <t>こども</t>
    </rPh>
    <rPh sb="3" eb="4">
      <t>かか</t>
    </rPh>
    <rPh sb="6" eb="9">
      <t>じゅうぎょういん</t>
    </rPh>
    <rPh sb="10" eb="12">
      <t>しゅっしゃ</t>
    </rPh>
    <rPh sb="13" eb="15">
      <t>こんなん</t>
    </rPh>
    <phoneticPr fontId="1" type="Hiragana"/>
  </si>
  <si>
    <t>学校向けの商品・サービスの売上減少</t>
    <rPh sb="0" eb="2">
      <t>がっこう</t>
    </rPh>
    <rPh sb="2" eb="3">
      <t>む</t>
    </rPh>
    <rPh sb="5" eb="7">
      <t>しょうひん</t>
    </rPh>
    <rPh sb="13" eb="15">
      <t>うりあげ</t>
    </rPh>
    <rPh sb="15" eb="17">
      <t>げんしょう</t>
    </rPh>
    <phoneticPr fontId="1" type="Hiragana"/>
  </si>
  <si>
    <t>0～9</t>
  </si>
  <si>
    <t>20～29</t>
  </si>
  <si>
    <t>30～39</t>
  </si>
  <si>
    <t>40～49</t>
  </si>
  <si>
    <t>50～59</t>
  </si>
  <si>
    <t>60～69</t>
  </si>
  <si>
    <t>70～79</t>
  </si>
  <si>
    <t>90～99</t>
  </si>
  <si>
    <t>100以上</t>
    <rPh sb="3" eb="5">
      <t>いじょう</t>
    </rPh>
    <phoneticPr fontId="1" type="Hiragana"/>
  </si>
  <si>
    <t>Q2-12 今年3月の売上高の前年比</t>
    <rPh sb="6" eb="8">
      <t>コトシ</t>
    </rPh>
    <rPh sb="9" eb="10">
      <t>ガツ</t>
    </rPh>
    <rPh sb="11" eb="13">
      <t>ウリアゲ</t>
    </rPh>
    <rPh sb="13" eb="14">
      <t>ダカ</t>
    </rPh>
    <rPh sb="15" eb="18">
      <t>ゼンネンヒ</t>
    </rPh>
    <phoneticPr fontId="21"/>
  </si>
  <si>
    <t>無回答</t>
    <rPh sb="0" eb="3">
      <t>むかいとう</t>
    </rPh>
    <phoneticPr fontId="1" type="Hiragana"/>
  </si>
  <si>
    <t>いいえ</t>
  </si>
  <si>
    <t>記入なし</t>
    <rPh sb="0" eb="2">
      <t>きにゅう</t>
    </rPh>
    <phoneticPr fontId="1" type="Hiragana"/>
  </si>
  <si>
    <t>5人以下</t>
    <rPh sb="1" eb="2">
      <t>ニン</t>
    </rPh>
    <rPh sb="2" eb="4">
      <t>イカ</t>
    </rPh>
    <phoneticPr fontId="21"/>
  </si>
  <si>
    <t>6～20人</t>
    <rPh sb="4" eb="5">
      <t>ニン</t>
    </rPh>
    <phoneticPr fontId="21"/>
  </si>
  <si>
    <t>21～50人</t>
    <rPh sb="5" eb="6">
      <t>ニン</t>
    </rPh>
    <phoneticPr fontId="21"/>
  </si>
  <si>
    <t>51人以上</t>
    <rPh sb="2" eb="5">
      <t>ニンイジョウ</t>
    </rPh>
    <phoneticPr fontId="21"/>
  </si>
  <si>
    <t>Q2-4 融資の申込状況</t>
    <rPh sb="5" eb="7">
      <t>ユウシ</t>
    </rPh>
    <rPh sb="8" eb="10">
      <t>モウシコミ</t>
    </rPh>
    <rPh sb="10" eb="12">
      <t>ジョウキョウ</t>
    </rPh>
    <phoneticPr fontId="21"/>
  </si>
  <si>
    <t>はい</t>
  </si>
  <si>
    <t>記入なし</t>
    <rPh sb="0" eb="2">
      <t>キニュウ</t>
    </rPh>
    <phoneticPr fontId="21"/>
  </si>
  <si>
    <t>セーフティーネット4号</t>
  </si>
  <si>
    <t>金融公庫</t>
  </si>
  <si>
    <t>セーフティーネット5号</t>
  </si>
  <si>
    <t>Q2-5 融資の種類【複数回答可】</t>
    <rPh sb="5" eb="7">
      <t>ユウシ</t>
    </rPh>
    <rPh sb="8" eb="10">
      <t>シュルイ</t>
    </rPh>
    <rPh sb="11" eb="13">
      <t>フクスウ</t>
    </rPh>
    <rPh sb="13" eb="15">
      <t>カイトウ</t>
    </rPh>
    <rPh sb="15" eb="16">
      <t>カ</t>
    </rPh>
    <phoneticPr fontId="21"/>
  </si>
  <si>
    <t>操業状況調査　回答集計表</t>
    <rPh sb="0" eb="2">
      <t>ソウギョウ</t>
    </rPh>
    <rPh sb="2" eb="4">
      <t>ジョウキョウ</t>
    </rPh>
    <rPh sb="4" eb="6">
      <t>チョウサ</t>
    </rPh>
    <rPh sb="7" eb="9">
      <t>カイトウ</t>
    </rPh>
    <rPh sb="9" eb="11">
      <t>シュウケイ</t>
    </rPh>
    <rPh sb="11" eb="12">
      <t>ヒョウ</t>
    </rPh>
    <phoneticPr fontId="21"/>
  </si>
  <si>
    <t>　　操業状況調査　回答集計表</t>
    <rPh sb="2" eb="4">
      <t>ソウギョウ</t>
    </rPh>
    <rPh sb="4" eb="6">
      <t>ジョウキョウ</t>
    </rPh>
    <rPh sb="6" eb="8">
      <t>チョウサ</t>
    </rPh>
    <rPh sb="9" eb="11">
      <t>カイトウ</t>
    </rPh>
    <rPh sb="11" eb="13">
      <t>シュウケイ</t>
    </rPh>
    <rPh sb="13" eb="14">
      <t>ヒョウ</t>
    </rPh>
    <phoneticPr fontId="21"/>
  </si>
  <si>
    <t>※　業種には、「現行「日本標準産業分類」に基づく分類を使用。</t>
    <rPh sb="2" eb="4">
      <t>ぎょうしゅ</t>
    </rPh>
    <rPh sb="24" eb="26">
      <t>ぶんるい</t>
    </rPh>
    <rPh sb="27" eb="29">
      <t>しよう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</si>
</sst>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0.0%"/>
  </numFmts>
  <fonts count="22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4"/>
      <color auto="1"/>
      <name val="HG丸ｺﾞｼｯｸM-PRO"/>
      <family val="3"/>
    </font>
    <font>
      <sz val="12"/>
      <color auto="1"/>
      <name val="ＭＳ Ｐゴシック"/>
      <family val="3"/>
    </font>
    <font>
      <b/>
      <sz val="12"/>
      <color auto="1"/>
      <name val="HG丸ｺﾞｼｯｸM-PRO"/>
    </font>
    <font>
      <b/>
      <sz val="18"/>
      <color theme="0"/>
      <name val="HG丸ｺﾞｼｯｸM-PRO"/>
      <family val="3"/>
    </font>
    <font>
      <b/>
      <sz val="14"/>
      <color theme="0"/>
      <name val="HG丸ｺﾞｼｯｸM-PRO"/>
      <family val="3"/>
    </font>
    <font>
      <sz val="8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0"/>
      <color auto="1"/>
      <name val="ＭＳ Ｐゴシック"/>
    </font>
    <font>
      <b/>
      <sz val="10"/>
      <color auto="1"/>
      <name val="ＭＳ Ｐゴシック"/>
      <family val="3"/>
    </font>
    <font>
      <sz val="11"/>
      <color theme="1"/>
      <name val="游ゴシック"/>
      <scheme val="minor"/>
    </font>
    <font>
      <sz val="20"/>
      <color auto="1"/>
      <name val="ＭＳ Ｐゴシック"/>
      <family val="3"/>
    </font>
    <font>
      <sz val="16"/>
      <color auto="1"/>
      <name val="ＭＳ Ｐゴシック"/>
    </font>
    <font>
      <b/>
      <sz val="16"/>
      <color auto="1"/>
      <name val="ＭＳ Ｐゴシック"/>
      <family val="3"/>
    </font>
    <font>
      <sz val="18"/>
      <color auto="1"/>
      <name val="ＭＳ Ｐゴシック"/>
    </font>
    <font>
      <sz val="14"/>
      <color auto="1"/>
      <name val="ＭＳ Ｐゴシック"/>
      <family val="3"/>
    </font>
    <font>
      <sz val="14"/>
      <color theme="0"/>
      <name val="HG丸ｺﾞｼｯｸM-PRO"/>
      <family val="3"/>
    </font>
    <font>
      <sz val="13"/>
      <color auto="1"/>
      <name val="ＭＳ Ｐゴシック"/>
      <family val="3"/>
    </font>
    <font>
      <sz val="9"/>
      <color auto="1"/>
      <name val="ＭＳ Ｐゴシック"/>
    </font>
    <font>
      <b/>
      <sz val="11"/>
      <color auto="1"/>
      <name val="ＭＳ Ｐゴシック"/>
      <family val="3"/>
    </font>
    <font>
      <sz val="6"/>
      <color auto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6" fillId="2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8" fillId="0" borderId="1" xfId="0" applyNumberFormat="1" applyFont="1" applyFill="1" applyBorder="1" applyAlignment="1"/>
    <xf numFmtId="0" fontId="8" fillId="3" borderId="2" xfId="0" applyNumberFormat="1" applyFont="1" applyFill="1" applyBorder="1" applyAlignment="1">
      <alignment vertical="center"/>
    </xf>
    <xf numFmtId="0" fontId="3" fillId="3" borderId="3" xfId="0" applyNumberFormat="1" applyFont="1" applyFill="1" applyBorder="1" applyAlignment="1">
      <alignment vertical="center"/>
    </xf>
    <xf numFmtId="0" fontId="8" fillId="4" borderId="2" xfId="0" applyNumberFormat="1" applyFont="1" applyFill="1" applyBorder="1" applyAlignment="1">
      <alignment vertical="center"/>
    </xf>
    <xf numFmtId="0" fontId="3" fillId="4" borderId="4" xfId="0" applyNumberFormat="1" applyFont="1" applyFill="1" applyBorder="1" applyAlignment="1">
      <alignment vertical="center"/>
    </xf>
    <xf numFmtId="0" fontId="9" fillId="4" borderId="5" xfId="0" applyNumberFormat="1" applyFont="1" applyFill="1" applyBorder="1"/>
    <xf numFmtId="0" fontId="9" fillId="4" borderId="6" xfId="0" applyNumberFormat="1" applyFont="1" applyFill="1" applyBorder="1"/>
    <xf numFmtId="0" fontId="0" fillId="0" borderId="1" xfId="0" applyNumberFormat="1" applyFont="1" applyFill="1" applyBorder="1" applyAlignment="1"/>
    <xf numFmtId="0" fontId="3" fillId="3" borderId="7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3" fillId="4" borderId="7" xfId="0" applyNumberFormat="1" applyFont="1" applyFill="1" applyBorder="1" applyAlignment="1">
      <alignment vertical="center"/>
    </xf>
    <xf numFmtId="0" fontId="3" fillId="4" borderId="0" xfId="0" applyNumberFormat="1" applyFont="1" applyFill="1" applyBorder="1" applyAlignment="1">
      <alignment vertical="center"/>
    </xf>
    <xf numFmtId="0" fontId="10" fillId="5" borderId="2" xfId="0" applyNumberFormat="1" applyFont="1" applyFill="1" applyBorder="1" applyAlignment="1">
      <alignment vertical="center"/>
    </xf>
    <xf numFmtId="0" fontId="9" fillId="5" borderId="4" xfId="0" applyNumberFormat="1" applyFont="1" applyFill="1" applyBorder="1" applyAlignment="1">
      <alignment vertical="center"/>
    </xf>
    <xf numFmtId="0" fontId="9" fillId="5" borderId="3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9" xfId="0" applyNumberFormat="1" applyFont="1" applyFill="1" applyBorder="1" applyAlignment="1">
      <alignment vertical="center"/>
    </xf>
    <xf numFmtId="0" fontId="3" fillId="4" borderId="8" xfId="0" applyNumberFormat="1" applyFont="1" applyFill="1" applyBorder="1" applyAlignment="1">
      <alignment vertical="center"/>
    </xf>
    <xf numFmtId="0" fontId="3" fillId="4" borderId="10" xfId="0" applyNumberFormat="1" applyFont="1" applyFill="1" applyBorder="1" applyAlignment="1">
      <alignment vertical="center"/>
    </xf>
    <xf numFmtId="0" fontId="9" fillId="5" borderId="8" xfId="0" applyNumberFormat="1" applyFont="1" applyFill="1" applyBorder="1" applyAlignment="1">
      <alignment vertical="center"/>
    </xf>
    <xf numFmtId="0" fontId="9" fillId="5" borderId="10" xfId="0" applyNumberFormat="1" applyFont="1" applyFill="1" applyBorder="1" applyAlignment="1">
      <alignment vertical="center"/>
    </xf>
    <xf numFmtId="0" fontId="9" fillId="5" borderId="9" xfId="0" applyNumberFormat="1" applyFont="1" applyFill="1" applyBorder="1" applyAlignment="1">
      <alignment vertical="center"/>
    </xf>
    <xf numFmtId="176" fontId="9" fillId="3" borderId="11" xfId="0" applyNumberFormat="1" applyFont="1" applyFill="1" applyBorder="1" applyAlignment="1">
      <alignment horizontal="center"/>
    </xf>
    <xf numFmtId="176" fontId="9" fillId="3" borderId="6" xfId="0" applyNumberFormat="1" applyFont="1" applyFill="1" applyBorder="1" applyAlignment="1">
      <alignment horizontal="center"/>
    </xf>
    <xf numFmtId="176" fontId="9" fillId="4" borderId="11" xfId="0" applyNumberFormat="1" applyFont="1" applyFill="1" applyBorder="1" applyAlignment="1">
      <alignment horizontal="center"/>
    </xf>
    <xf numFmtId="176" fontId="9" fillId="4" borderId="6" xfId="0" applyNumberFormat="1" applyFont="1" applyFill="1" applyBorder="1" applyAlignment="1">
      <alignment horizontal="center"/>
    </xf>
    <xf numFmtId="176" fontId="9" fillId="5" borderId="11" xfId="0" applyNumberFormat="1" applyFont="1" applyFill="1" applyBorder="1" applyAlignment="1">
      <alignment horizontal="center"/>
    </xf>
    <xf numFmtId="176" fontId="9" fillId="5" borderId="6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176" fontId="9" fillId="3" borderId="11" xfId="0" applyNumberFormat="1" applyFont="1" applyFill="1" applyBorder="1" applyAlignment="1"/>
    <xf numFmtId="176" fontId="9" fillId="3" borderId="6" xfId="0" applyNumberFormat="1" applyFont="1" applyFill="1" applyBorder="1" applyAlignment="1"/>
    <xf numFmtId="176" fontId="9" fillId="4" borderId="11" xfId="0" applyNumberFormat="1" applyFont="1" applyFill="1" applyBorder="1" applyAlignment="1"/>
    <xf numFmtId="177" fontId="9" fillId="4" borderId="6" xfId="1" applyNumberFormat="1" applyFont="1" applyFill="1" applyBorder="1" applyAlignment="1"/>
    <xf numFmtId="176" fontId="9" fillId="5" borderId="11" xfId="0" applyNumberFormat="1" applyFont="1" applyFill="1" applyBorder="1" applyAlignment="1"/>
    <xf numFmtId="177" fontId="9" fillId="5" borderId="6" xfId="1" applyNumberFormat="1" applyFont="1" applyFill="1" applyBorder="1" applyAlignment="1"/>
    <xf numFmtId="0" fontId="12" fillId="0" borderId="0" xfId="0" applyNumberFormat="1" applyFont="1" applyFill="1" applyBorder="1" applyAlignment="1"/>
    <xf numFmtId="0" fontId="13" fillId="0" borderId="12" xfId="0" applyNumberFormat="1" applyFont="1" applyFill="1" applyBorder="1" applyAlignment="1"/>
    <xf numFmtId="0" fontId="14" fillId="3" borderId="2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4" fillId="4" borderId="2" xfId="0" applyNumberFormat="1" applyFont="1" applyFill="1" applyBorder="1" applyAlignment="1">
      <alignment vertical="center"/>
    </xf>
    <xf numFmtId="0" fontId="13" fillId="4" borderId="4" xfId="0" applyNumberFormat="1" applyFont="1" applyFill="1" applyBorder="1" applyAlignment="1">
      <alignment vertical="center"/>
    </xf>
    <xf numFmtId="0" fontId="13" fillId="4" borderId="5" xfId="0" applyNumberFormat="1" applyFont="1" applyFill="1" applyBorder="1"/>
    <xf numFmtId="0" fontId="13" fillId="4" borderId="6" xfId="0" applyNumberFormat="1" applyFont="1" applyFill="1" applyBorder="1"/>
    <xf numFmtId="0" fontId="13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/>
    <xf numFmtId="49" fontId="15" fillId="0" borderId="0" xfId="0" applyNumberFormat="1" applyFont="1" applyFill="1" applyBorder="1" applyAlignment="1"/>
    <xf numFmtId="0" fontId="13" fillId="0" borderId="13" xfId="0" applyNumberFormat="1" applyFont="1" applyFill="1" applyBorder="1" applyAlignment="1"/>
    <xf numFmtId="0" fontId="13" fillId="3" borderId="7" xfId="0" applyNumberFormat="1" applyFont="1" applyFill="1" applyBorder="1" applyAlignment="1">
      <alignment vertical="center"/>
    </xf>
    <xf numFmtId="0" fontId="13" fillId="3" borderId="1" xfId="0" applyNumberFormat="1" applyFont="1" applyFill="1" applyBorder="1" applyAlignment="1">
      <alignment vertical="center"/>
    </xf>
    <xf numFmtId="0" fontId="13" fillId="4" borderId="7" xfId="0" applyNumberFormat="1" applyFont="1" applyFill="1" applyBorder="1" applyAlignment="1">
      <alignment vertical="center"/>
    </xf>
    <xf numFmtId="0" fontId="13" fillId="4" borderId="0" xfId="0" applyNumberFormat="1" applyFont="1" applyFill="1" applyBorder="1" applyAlignment="1">
      <alignment vertical="center"/>
    </xf>
    <xf numFmtId="0" fontId="14" fillId="5" borderId="2" xfId="0" applyNumberFormat="1" applyFont="1" applyFill="1" applyBorder="1" applyAlignment="1">
      <alignment vertical="center"/>
    </xf>
    <xf numFmtId="0" fontId="13" fillId="5" borderId="4" xfId="0" applyNumberFormat="1" applyFont="1" applyFill="1" applyBorder="1" applyAlignment="1">
      <alignment vertical="center"/>
    </xf>
    <xf numFmtId="0" fontId="13" fillId="5" borderId="3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/>
    <xf numFmtId="0" fontId="13" fillId="0" borderId="14" xfId="0" applyNumberFormat="1" applyFont="1" applyFill="1" applyBorder="1" applyAlignment="1"/>
    <xf numFmtId="0" fontId="13" fillId="3" borderId="8" xfId="0" applyNumberFormat="1" applyFont="1" applyFill="1" applyBorder="1" applyAlignment="1">
      <alignment vertical="center"/>
    </xf>
    <xf numFmtId="0" fontId="13" fillId="3" borderId="9" xfId="0" applyNumberFormat="1" applyFont="1" applyFill="1" applyBorder="1" applyAlignment="1">
      <alignment vertical="center"/>
    </xf>
    <xf numFmtId="0" fontId="13" fillId="4" borderId="8" xfId="0" applyNumberFormat="1" applyFont="1" applyFill="1" applyBorder="1" applyAlignment="1">
      <alignment vertical="center"/>
    </xf>
    <xf numFmtId="0" fontId="13" fillId="4" borderId="10" xfId="0" applyNumberFormat="1" applyFont="1" applyFill="1" applyBorder="1" applyAlignment="1">
      <alignment vertical="center"/>
    </xf>
    <xf numFmtId="0" fontId="13" fillId="5" borderId="8" xfId="0" applyNumberFormat="1" applyFont="1" applyFill="1" applyBorder="1" applyAlignment="1">
      <alignment vertical="center"/>
    </xf>
    <xf numFmtId="0" fontId="13" fillId="5" borderId="10" xfId="0" applyNumberFormat="1" applyFont="1" applyFill="1" applyBorder="1" applyAlignment="1">
      <alignment vertical="center"/>
    </xf>
    <xf numFmtId="0" fontId="13" fillId="5" borderId="9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0" fontId="9" fillId="0" borderId="15" xfId="0" applyNumberFormat="1" applyFont="1" applyFill="1" applyBorder="1" applyAlignment="1">
      <alignment horizontal="center"/>
    </xf>
    <xf numFmtId="176" fontId="13" fillId="3" borderId="11" xfId="0" applyNumberFormat="1" applyFont="1" applyFill="1" applyBorder="1" applyAlignment="1">
      <alignment horizontal="center"/>
    </xf>
    <xf numFmtId="176" fontId="13" fillId="3" borderId="6" xfId="0" applyNumberFormat="1" applyFont="1" applyFill="1" applyBorder="1" applyAlignment="1">
      <alignment horizontal="center"/>
    </xf>
    <xf numFmtId="176" fontId="13" fillId="4" borderId="11" xfId="0" applyNumberFormat="1" applyFont="1" applyFill="1" applyBorder="1" applyAlignment="1">
      <alignment horizontal="center"/>
    </xf>
    <xf numFmtId="176" fontId="13" fillId="4" borderId="6" xfId="0" applyNumberFormat="1" applyFont="1" applyFill="1" applyBorder="1" applyAlignment="1">
      <alignment horizontal="center"/>
    </xf>
    <xf numFmtId="176" fontId="13" fillId="5" borderId="11" xfId="0" applyNumberFormat="1" applyFont="1" applyFill="1" applyBorder="1" applyAlignment="1">
      <alignment horizontal="center"/>
    </xf>
    <xf numFmtId="176" fontId="13" fillId="5" borderId="6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vertical="center"/>
    </xf>
    <xf numFmtId="0" fontId="16" fillId="0" borderId="15" xfId="0" applyNumberFormat="1" applyFont="1" applyFill="1" applyBorder="1" applyAlignment="1">
      <alignment horizontal="center" vertical="center"/>
    </xf>
    <xf numFmtId="176" fontId="13" fillId="3" borderId="11" xfId="0" applyNumberFormat="1" applyFont="1" applyFill="1" applyBorder="1" applyAlignment="1"/>
    <xf numFmtId="176" fontId="13" fillId="3" borderId="6" xfId="0" applyNumberFormat="1" applyFont="1" applyFill="1" applyBorder="1" applyAlignment="1"/>
    <xf numFmtId="176" fontId="13" fillId="4" borderId="11" xfId="0" applyNumberFormat="1" applyFont="1" applyFill="1" applyBorder="1" applyAlignment="1"/>
    <xf numFmtId="177" fontId="13" fillId="4" borderId="6" xfId="1" applyNumberFormat="1" applyFont="1" applyFill="1" applyBorder="1" applyAlignment="1"/>
    <xf numFmtId="176" fontId="13" fillId="5" borderId="11" xfId="0" applyNumberFormat="1" applyFont="1" applyFill="1" applyBorder="1" applyAlignment="1"/>
    <xf numFmtId="177" fontId="13" fillId="5" borderId="6" xfId="1" applyNumberFormat="1" applyFont="1" applyFill="1" applyBorder="1" applyAlignment="1"/>
    <xf numFmtId="0" fontId="16" fillId="0" borderId="15" xfId="0" applyNumberFormat="1" applyFont="1" applyFill="1" applyBorder="1" applyAlignment="1">
      <alignment horizontal="center" vertical="center" wrapText="1"/>
    </xf>
    <xf numFmtId="0" fontId="14" fillId="3" borderId="11" xfId="0" applyNumberFormat="1" applyFont="1" applyFill="1" applyBorder="1" applyAlignment="1">
      <alignment horizontal="right"/>
    </xf>
    <xf numFmtId="177" fontId="14" fillId="3" borderId="6" xfId="0" applyNumberFormat="1" applyFont="1" applyFill="1" applyBorder="1" applyAlignment="1">
      <alignment horizontal="right"/>
    </xf>
    <xf numFmtId="0" fontId="14" fillId="4" borderId="11" xfId="0" applyNumberFormat="1" applyFont="1" applyFill="1" applyBorder="1" applyAlignment="1">
      <alignment horizontal="right"/>
    </xf>
    <xf numFmtId="177" fontId="14" fillId="4" borderId="6" xfId="0" applyNumberFormat="1" applyFont="1" applyFill="1" applyBorder="1" applyAlignment="1">
      <alignment horizontal="right"/>
    </xf>
    <xf numFmtId="0" fontId="13" fillId="0" borderId="11" xfId="0" applyNumberFormat="1" applyFont="1" applyFill="1" applyBorder="1" applyAlignment="1">
      <alignment horizontal="right"/>
    </xf>
    <xf numFmtId="177" fontId="13" fillId="0" borderId="6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/>
    <xf numFmtId="0" fontId="13" fillId="0" borderId="0" xfId="0" applyNumberFormat="1" applyFont="1" applyFill="1" applyBorder="1"/>
    <xf numFmtId="0" fontId="7" fillId="0" borderId="12" xfId="0" applyNumberFormat="1" applyFont="1" applyFill="1" applyBorder="1" applyAlignment="1"/>
    <xf numFmtId="0" fontId="18" fillId="0" borderId="0" xfId="0" applyNumberFormat="1" applyFont="1" applyFill="1" applyBorder="1"/>
    <xf numFmtId="0" fontId="18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/>
    <xf numFmtId="0" fontId="0" fillId="0" borderId="13" xfId="0" applyNumberFormat="1" applyFont="1" applyFill="1" applyBorder="1" applyAlignment="1"/>
    <xf numFmtId="0" fontId="0" fillId="0" borderId="14" xfId="0" applyNumberFormat="1" applyFont="1" applyFill="1" applyBorder="1" applyAlignment="1"/>
    <xf numFmtId="0" fontId="7" fillId="0" borderId="15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/>
    </xf>
    <xf numFmtId="0" fontId="9" fillId="0" borderId="15" xfId="0" applyNumberFormat="1" applyFont="1" applyFill="1" applyBorder="1" applyAlignment="1">
      <alignment horizontal="center" vertical="center" wrapText="1"/>
    </xf>
    <xf numFmtId="0" fontId="20" fillId="3" borderId="11" xfId="0" applyNumberFormat="1" applyFont="1" applyFill="1" applyBorder="1" applyAlignment="1">
      <alignment horizontal="right"/>
    </xf>
    <xf numFmtId="177" fontId="20" fillId="3" borderId="6" xfId="0" applyNumberFormat="1" applyFont="1" applyFill="1" applyBorder="1" applyAlignment="1">
      <alignment horizontal="right"/>
    </xf>
    <xf numFmtId="0" fontId="20" fillId="4" borderId="11" xfId="0" applyNumberFormat="1" applyFont="1" applyFill="1" applyBorder="1" applyAlignment="1">
      <alignment horizontal="right"/>
    </xf>
    <xf numFmtId="177" fontId="20" fillId="4" borderId="6" xfId="0" applyNumberFormat="1" applyFont="1" applyFill="1" applyBorder="1" applyAlignment="1">
      <alignment horizontal="right"/>
    </xf>
    <xf numFmtId="0" fontId="0" fillId="0" borderId="11" xfId="0" applyNumberFormat="1" applyFont="1" applyFill="1" applyBorder="1" applyAlignment="1">
      <alignment horizontal="right"/>
    </xf>
    <xf numFmtId="177" fontId="0" fillId="0" borderId="6" xfId="0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/>
    <xf numFmtId="176" fontId="0" fillId="0" borderId="0" xfId="0" applyNumberFormat="1"/>
    <xf numFmtId="0" fontId="9" fillId="0" borderId="15" xfId="0" quotePrefix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0" fontId="7" fillId="0" borderId="7" xfId="0" applyNumberFormat="1" applyFont="1" applyFill="1" applyBorder="1" applyAlignment="1"/>
    <xf numFmtId="0" fontId="19" fillId="0" borderId="15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パーセント" xfId="1" builtin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F20"/>
  <sheetViews>
    <sheetView workbookViewId="0">
      <selection activeCell="B17" sqref="B17"/>
    </sheetView>
  </sheetViews>
  <sheetFormatPr defaultRowHeight="13.5" customHeight="1"/>
  <cols>
    <col min="1" max="6" width="8.984375" customWidth="1"/>
  </cols>
  <sheetData>
    <row r="6" spans="1:6" ht="17.25" customHeight="1">
      <c r="D6" s="6" t="s">
        <v>0</v>
      </c>
      <c r="E6" s="6"/>
      <c r="F6" s="6"/>
    </row>
    <row r="7" spans="1:6" ht="17.25" customHeight="1">
      <c r="D7" s="6"/>
      <c r="E7" s="6"/>
      <c r="F7" s="6"/>
    </row>
    <row r="8" spans="1:6" ht="17.25" customHeight="1">
      <c r="D8" s="6"/>
      <c r="E8" s="6"/>
      <c r="F8" s="6"/>
    </row>
    <row r="9" spans="1:6" ht="17.25" customHeight="1">
      <c r="D9" s="7"/>
      <c r="E9" s="7"/>
      <c r="F9" s="7"/>
    </row>
    <row r="10" spans="1:6" ht="17.25" customHeight="1">
      <c r="D10" s="7"/>
      <c r="E10" s="7"/>
      <c r="F10" s="7"/>
    </row>
    <row r="13" spans="1:6" ht="27.75" customHeight="1">
      <c r="A13" s="1" t="s">
        <v>100</v>
      </c>
      <c r="B13" s="1"/>
      <c r="C13" s="4"/>
    </row>
    <row r="14" spans="1:6" ht="16.5" customHeight="1"/>
    <row r="15" spans="1:6" ht="16.5" customHeight="1">
      <c r="B15" s="2" t="s">
        <v>5</v>
      </c>
    </row>
    <row r="16" spans="1:6" ht="16.5" customHeight="1">
      <c r="B16" s="3" t="s">
        <v>101</v>
      </c>
      <c r="C16" s="5"/>
    </row>
    <row r="17" spans="2:2" ht="16.5" customHeight="1">
      <c r="B17" s="2"/>
    </row>
    <row r="18" spans="2:2" ht="16.5" customHeight="1">
      <c r="B18" s="2"/>
    </row>
    <row r="19" spans="2:2" ht="16.5" customHeight="1">
      <c r="B19" s="3" t="s">
        <v>8</v>
      </c>
    </row>
    <row r="20" spans="2:2" ht="16.5" customHeight="1">
      <c r="B20" s="2" t="s">
        <v>7</v>
      </c>
    </row>
    <row r="21" spans="2:2" ht="16.5" customHeight="1"/>
    <row r="22" spans="2:2" ht="16.5" customHeight="1"/>
    <row r="23" spans="2:2" ht="16.5" customHeight="1"/>
    <row r="24" spans="2:2" ht="16.5" customHeight="1"/>
    <row r="25" spans="2:2" ht="16.5" customHeight="1"/>
  </sheetData>
  <mergeCells count="1">
    <mergeCell ref="D6:F8"/>
  </mergeCells>
  <phoneticPr fontId="1" type="Hiragana"/>
  <pageMargins left="0.70866141732283472" right="0.70866141732283472" top="0.74803149606299213" bottom="0.74803149606299213" header="0.31496062992125984" footer="0.31496062992125984"/>
  <pageSetup paperSize="9" firstPageNumber="1" fitToWidth="1" fitToHeight="1" orientation="portrait" usePrinterDefaults="1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8"/>
  <sheetViews>
    <sheetView workbookViewId="0">
      <selection activeCell="G3" sqref="G3"/>
    </sheetView>
  </sheetViews>
  <sheetFormatPr defaultRowHeight="14.25" customHeight="1"/>
  <cols>
    <col min="1" max="1" width="9" hidden="1" customWidth="1"/>
    <col min="2" max="3" width="2.125" customWidth="1"/>
    <col min="4" max="4" width="35.5" customWidth="1"/>
    <col min="5" max="5" width="6.5" bestFit="1" customWidth="1"/>
    <col min="6" max="9" width="9.875" customWidth="1"/>
  </cols>
  <sheetData>
    <row r="1" spans="1:9" ht="21" customHeight="1">
      <c r="A1" s="99"/>
      <c r="B1" s="101" t="s">
        <v>24</v>
      </c>
    </row>
    <row r="2" spans="1:9" ht="80.099999999999994" customHeight="1">
      <c r="B2" s="49"/>
      <c r="C2" s="59"/>
      <c r="D2" s="68"/>
      <c r="E2" s="77"/>
      <c r="F2" s="85" t="s">
        <v>28</v>
      </c>
      <c r="G2" s="112" t="s">
        <v>73</v>
      </c>
      <c r="H2" s="112" t="s">
        <v>74</v>
      </c>
      <c r="I2" s="112" t="s">
        <v>6</v>
      </c>
    </row>
    <row r="3" spans="1:9" ht="16.5" customHeight="1">
      <c r="B3" s="14" t="s">
        <v>9</v>
      </c>
      <c r="C3" s="21"/>
      <c r="D3" s="28"/>
      <c r="E3" s="35" t="s">
        <v>47</v>
      </c>
      <c r="F3" s="42">
        <f>'Q2-10学校休業に伴う影響'!H3</f>
        <v>79</v>
      </c>
      <c r="G3" s="113">
        <v>44</v>
      </c>
      <c r="H3" s="113">
        <v>24</v>
      </c>
      <c r="I3" s="113">
        <v>14</v>
      </c>
    </row>
    <row r="4" spans="1:9" ht="16.5" customHeight="1">
      <c r="B4" s="15"/>
      <c r="C4" s="22"/>
      <c r="D4" s="29"/>
      <c r="E4" s="36" t="s">
        <v>10</v>
      </c>
      <c r="F4" s="43"/>
      <c r="G4" s="114">
        <f>G3/$F3</f>
        <v>0.55696202531645567</v>
      </c>
      <c r="H4" s="114">
        <f>H3/$F3</f>
        <v>0.30379746835443039</v>
      </c>
      <c r="I4" s="114">
        <f>I3/$F3</f>
        <v>0.17721518987341772</v>
      </c>
    </row>
    <row r="5" spans="1:9" ht="16.5" customHeight="1">
      <c r="B5" s="16" t="s">
        <v>36</v>
      </c>
      <c r="C5" s="23"/>
      <c r="D5" s="30"/>
      <c r="E5" s="37" t="s">
        <v>47</v>
      </c>
      <c r="F5" s="44">
        <f>'Q2-10学校休業に伴う影響'!H5</f>
        <v>17</v>
      </c>
      <c r="G5" s="115">
        <v>14</v>
      </c>
      <c r="H5" s="115">
        <v>0</v>
      </c>
      <c r="I5" s="115">
        <v>3</v>
      </c>
    </row>
    <row r="6" spans="1:9" ht="16.5" customHeight="1">
      <c r="B6" s="17"/>
      <c r="C6" s="24"/>
      <c r="D6" s="31"/>
      <c r="E6" s="38" t="s">
        <v>10</v>
      </c>
      <c r="F6" s="45">
        <f>F5/$F$3</f>
        <v>0.21518987341772161</v>
      </c>
      <c r="G6" s="116">
        <f>G5/$F5</f>
        <v>0.82352941176470573</v>
      </c>
      <c r="H6" s="116">
        <f>H5/$F5</f>
        <v>0</v>
      </c>
      <c r="I6" s="116">
        <f>I5/$F5</f>
        <v>0.17647058823529413</v>
      </c>
    </row>
    <row r="7" spans="1:9" ht="16.5" customHeight="1">
      <c r="B7" s="16" t="s">
        <v>37</v>
      </c>
      <c r="C7" s="23"/>
      <c r="D7" s="30"/>
      <c r="E7" s="37" t="s">
        <v>47</v>
      </c>
      <c r="F7" s="44">
        <f>'Q2-10学校休業に伴う影響'!H7</f>
        <v>20</v>
      </c>
      <c r="G7" s="115">
        <v>15</v>
      </c>
      <c r="H7" s="115">
        <v>4</v>
      </c>
      <c r="I7" s="115">
        <v>1</v>
      </c>
    </row>
    <row r="8" spans="1:9" ht="16.5" customHeight="1">
      <c r="B8" s="17"/>
      <c r="C8" s="24"/>
      <c r="D8" s="31"/>
      <c r="E8" s="38" t="s">
        <v>10</v>
      </c>
      <c r="F8" s="45">
        <f>F7/$F$3</f>
        <v>0.25316455696202533</v>
      </c>
      <c r="G8" s="116">
        <f>G7/$F7</f>
        <v>0.75</v>
      </c>
      <c r="H8" s="116">
        <f>H7/$F7</f>
        <v>0.2</v>
      </c>
      <c r="I8" s="116">
        <f>I7/$F7</f>
        <v>5.e-002</v>
      </c>
    </row>
    <row r="9" spans="1:9" ht="16.5" customHeight="1">
      <c r="B9" s="16" t="s">
        <v>38</v>
      </c>
      <c r="C9" s="23"/>
      <c r="D9" s="30"/>
      <c r="E9" s="37" t="s">
        <v>47</v>
      </c>
      <c r="F9" s="44">
        <f>'Q2-10学校休業に伴う影響'!H9</f>
        <v>17</v>
      </c>
      <c r="G9" s="115">
        <v>2</v>
      </c>
      <c r="H9" s="115">
        <v>10</v>
      </c>
      <c r="I9" s="115">
        <v>5</v>
      </c>
    </row>
    <row r="10" spans="1:9" ht="16.5" customHeight="1">
      <c r="B10" s="17"/>
      <c r="C10" s="24"/>
      <c r="D10" s="31"/>
      <c r="E10" s="38" t="s">
        <v>10</v>
      </c>
      <c r="F10" s="45">
        <f>F9/$F$3</f>
        <v>0.21518987341772161</v>
      </c>
      <c r="G10" s="116">
        <f>G9/$F9</f>
        <v>0.1176470588235294</v>
      </c>
      <c r="H10" s="116">
        <f>H9/$F9</f>
        <v>0.58823529411764708</v>
      </c>
      <c r="I10" s="116">
        <f>I9/$F9</f>
        <v>0.29411764705882354</v>
      </c>
    </row>
    <row r="11" spans="1:9" ht="16.5" customHeight="1">
      <c r="B11" s="16" t="s">
        <v>11</v>
      </c>
      <c r="C11" s="23"/>
      <c r="D11" s="30"/>
      <c r="E11" s="37" t="s">
        <v>47</v>
      </c>
      <c r="F11" s="44">
        <f>'Q2-10学校休業に伴う影響'!H11</f>
        <v>9</v>
      </c>
      <c r="G11" s="115">
        <v>3</v>
      </c>
      <c r="H11" s="115">
        <v>6</v>
      </c>
      <c r="I11" s="115">
        <v>2</v>
      </c>
    </row>
    <row r="12" spans="1:9" ht="16.5" customHeight="1">
      <c r="B12" s="17"/>
      <c r="C12" s="24"/>
      <c r="D12" s="31"/>
      <c r="E12" s="38" t="s">
        <v>10</v>
      </c>
      <c r="F12" s="45">
        <f>F11/$F$3</f>
        <v>0.1139240506329114</v>
      </c>
      <c r="G12" s="116">
        <f>G11/$F11</f>
        <v>0.33333333333333326</v>
      </c>
      <c r="H12" s="116">
        <f>H11/$F11</f>
        <v>0.66666666666666652</v>
      </c>
      <c r="I12" s="116">
        <f>I11/$F11</f>
        <v>0.22222222222222221</v>
      </c>
    </row>
    <row r="13" spans="1:9" ht="16.5" customHeight="1">
      <c r="B13" s="16" t="s">
        <v>39</v>
      </c>
      <c r="C13" s="23"/>
      <c r="D13" s="30"/>
      <c r="E13" s="37" t="s">
        <v>47</v>
      </c>
      <c r="F13" s="44">
        <f>'Q2-10学校休業に伴う影響'!H13</f>
        <v>1</v>
      </c>
      <c r="G13" s="115">
        <v>0</v>
      </c>
      <c r="H13" s="115">
        <v>0</v>
      </c>
      <c r="I13" s="115">
        <v>1</v>
      </c>
    </row>
    <row r="14" spans="1:9" ht="16.5" customHeight="1">
      <c r="B14" s="17"/>
      <c r="C14" s="24"/>
      <c r="D14" s="31"/>
      <c r="E14" s="38" t="s">
        <v>10</v>
      </c>
      <c r="F14" s="45">
        <f>F13/$F$3</f>
        <v>1.2658227848101266e-002</v>
      </c>
      <c r="G14" s="116">
        <f>G13/$F13</f>
        <v>0</v>
      </c>
      <c r="H14" s="116">
        <f>H13/$F13</f>
        <v>0</v>
      </c>
      <c r="I14" s="116">
        <f>I13/$F13</f>
        <v>1</v>
      </c>
    </row>
    <row r="15" spans="1:9" ht="16.5" customHeight="1">
      <c r="B15" s="16" t="s">
        <v>40</v>
      </c>
      <c r="C15" s="23"/>
      <c r="D15" s="30"/>
      <c r="E15" s="37" t="s">
        <v>47</v>
      </c>
      <c r="F15" s="44">
        <f>'Q2-10学校休業に伴う影響'!H15</f>
        <v>3</v>
      </c>
      <c r="G15" s="115">
        <v>3</v>
      </c>
      <c r="H15" s="115">
        <v>0</v>
      </c>
      <c r="I15" s="115">
        <v>0</v>
      </c>
    </row>
    <row r="16" spans="1:9" ht="16.5" customHeight="1">
      <c r="B16" s="17"/>
      <c r="C16" s="24"/>
      <c r="D16" s="31"/>
      <c r="E16" s="38" t="s">
        <v>10</v>
      </c>
      <c r="F16" s="45">
        <f>F15/$F$3</f>
        <v>3.7974683544303799e-002</v>
      </c>
      <c r="G16" s="116">
        <f>G15/$F15</f>
        <v>1</v>
      </c>
      <c r="H16" s="116">
        <f>H15/$F15</f>
        <v>0</v>
      </c>
      <c r="I16" s="116">
        <f>I15/$F15</f>
        <v>0</v>
      </c>
    </row>
    <row r="17" spans="2:9" ht="16.5" customHeight="1">
      <c r="B17" s="16" t="s">
        <v>6</v>
      </c>
      <c r="C17" s="23"/>
      <c r="D17" s="30"/>
      <c r="E17" s="37" t="s">
        <v>47</v>
      </c>
      <c r="F17" s="44">
        <f>'Q2-10学校休業に伴う影響'!H17</f>
        <v>12</v>
      </c>
      <c r="G17" s="115">
        <v>7</v>
      </c>
      <c r="H17" s="115">
        <v>4</v>
      </c>
      <c r="I17" s="115">
        <v>2</v>
      </c>
    </row>
    <row r="18" spans="2:9" ht="16.5" customHeight="1">
      <c r="B18" s="17"/>
      <c r="C18" s="24"/>
      <c r="D18" s="31"/>
      <c r="E18" s="38" t="s">
        <v>10</v>
      </c>
      <c r="F18" s="45">
        <f>F17/$F$3</f>
        <v>0.15189873417721519</v>
      </c>
      <c r="G18" s="116">
        <f>G17/$F17</f>
        <v>0.58333333333333337</v>
      </c>
      <c r="H18" s="116">
        <f>H17/$F17</f>
        <v>0.33333333333333326</v>
      </c>
      <c r="I18" s="116">
        <f>I17/$F17</f>
        <v>0.16666666666666666</v>
      </c>
    </row>
    <row r="19" spans="2:9" ht="16.5" customHeight="1">
      <c r="B19" s="18"/>
      <c r="C19" s="25" t="s">
        <v>17</v>
      </c>
      <c r="D19" s="32"/>
      <c r="E19" s="39" t="s">
        <v>47</v>
      </c>
      <c r="F19" s="46">
        <f>'Q2-10学校休業に伴う影響'!H19</f>
        <v>4</v>
      </c>
      <c r="G19" s="117">
        <v>3</v>
      </c>
      <c r="H19" s="117">
        <v>1</v>
      </c>
      <c r="I19" s="117">
        <v>1</v>
      </c>
    </row>
    <row r="20" spans="2:9" ht="16.5" customHeight="1">
      <c r="B20" s="18"/>
      <c r="C20" s="26"/>
      <c r="D20" s="33"/>
      <c r="E20" s="40" t="s">
        <v>10</v>
      </c>
      <c r="F20" s="47">
        <f>F19/$F$3</f>
        <v>5.0632911392405063e-002</v>
      </c>
      <c r="G20" s="118">
        <f>G19/$F19</f>
        <v>0.75</v>
      </c>
      <c r="H20" s="118">
        <f>H19/$F19</f>
        <v>0.25</v>
      </c>
      <c r="I20" s="118">
        <f>I19/$F19</f>
        <v>0.25</v>
      </c>
    </row>
    <row r="21" spans="2:9" ht="16.5" customHeight="1">
      <c r="B21" s="18"/>
      <c r="C21" s="25" t="s">
        <v>1</v>
      </c>
      <c r="D21" s="32"/>
      <c r="E21" s="39" t="s">
        <v>47</v>
      </c>
      <c r="F21" s="46">
        <f>'Q2-10学校休業に伴う影響'!H21</f>
        <v>2</v>
      </c>
      <c r="G21" s="117">
        <v>1</v>
      </c>
      <c r="H21" s="117">
        <v>1</v>
      </c>
      <c r="I21" s="117">
        <v>0</v>
      </c>
    </row>
    <row r="22" spans="2:9" ht="16.5" customHeight="1">
      <c r="B22" s="18"/>
      <c r="C22" s="26"/>
      <c r="D22" s="33"/>
      <c r="E22" s="40" t="s">
        <v>10</v>
      </c>
      <c r="F22" s="47">
        <f>F21/$F$3</f>
        <v>2.5316455696202531e-002</v>
      </c>
      <c r="G22" s="118">
        <f>G21/$F21</f>
        <v>0.5</v>
      </c>
      <c r="H22" s="118">
        <f>H21/$F21</f>
        <v>0.5</v>
      </c>
      <c r="I22" s="118">
        <f>I21/$F21</f>
        <v>0</v>
      </c>
    </row>
    <row r="23" spans="2:9" ht="16.5" customHeight="1">
      <c r="B23" s="18"/>
      <c r="C23" s="25" t="s">
        <v>43</v>
      </c>
      <c r="D23" s="32"/>
      <c r="E23" s="39" t="s">
        <v>47</v>
      </c>
      <c r="F23" s="46">
        <f>'Q2-10学校休業に伴う影響'!H23</f>
        <v>2</v>
      </c>
      <c r="G23" s="117">
        <v>0</v>
      </c>
      <c r="H23" s="117">
        <v>2</v>
      </c>
      <c r="I23" s="117">
        <v>0</v>
      </c>
    </row>
    <row r="24" spans="2:9" ht="16.5" customHeight="1">
      <c r="B24" s="18"/>
      <c r="C24" s="27"/>
      <c r="D24" s="34"/>
      <c r="E24" s="40" t="s">
        <v>10</v>
      </c>
      <c r="F24" s="47">
        <f>F23/$F$3</f>
        <v>2.5316455696202531e-002</v>
      </c>
      <c r="G24" s="118">
        <f>G23/$F23</f>
        <v>0</v>
      </c>
      <c r="H24" s="118">
        <f>H23/$F23</f>
        <v>1</v>
      </c>
      <c r="I24" s="118">
        <f>I23/$F23</f>
        <v>0</v>
      </c>
    </row>
    <row r="25" spans="2:9" ht="16.5" customHeight="1">
      <c r="B25" s="18"/>
      <c r="C25" s="25" t="s">
        <v>41</v>
      </c>
      <c r="D25" s="32"/>
      <c r="E25" s="39" t="s">
        <v>47</v>
      </c>
      <c r="F25" s="46">
        <f>'Q2-10学校休業に伴う影響'!H25</f>
        <v>1</v>
      </c>
      <c r="G25" s="117">
        <v>1</v>
      </c>
      <c r="H25" s="117">
        <v>0</v>
      </c>
      <c r="I25" s="117">
        <v>0</v>
      </c>
    </row>
    <row r="26" spans="2:9" ht="16.5" customHeight="1">
      <c r="B26" s="18"/>
      <c r="C26" s="27"/>
      <c r="D26" s="34"/>
      <c r="E26" s="40" t="s">
        <v>10</v>
      </c>
      <c r="F26" s="47">
        <f>F25/$F$3</f>
        <v>1.2658227848101266e-002</v>
      </c>
      <c r="G26" s="118">
        <f>G25/$F25</f>
        <v>1</v>
      </c>
      <c r="H26" s="118">
        <f>H25/$F25</f>
        <v>0</v>
      </c>
      <c r="I26" s="118">
        <f>I25/$F25</f>
        <v>0</v>
      </c>
    </row>
    <row r="27" spans="2:9" ht="16.5" customHeight="1">
      <c r="B27" s="18"/>
      <c r="C27" s="25" t="s">
        <v>44</v>
      </c>
      <c r="D27" s="32"/>
      <c r="E27" s="39" t="s">
        <v>47</v>
      </c>
      <c r="F27" s="46">
        <f>'Q2-10学校休業に伴う影響'!H27</f>
        <v>1</v>
      </c>
      <c r="G27" s="117">
        <v>1</v>
      </c>
      <c r="H27" s="117">
        <v>0</v>
      </c>
      <c r="I27" s="117">
        <v>0</v>
      </c>
    </row>
    <row r="28" spans="2:9" ht="16.5" customHeight="1">
      <c r="B28" s="18"/>
      <c r="C28" s="27"/>
      <c r="D28" s="34"/>
      <c r="E28" s="40" t="s">
        <v>10</v>
      </c>
      <c r="F28" s="47">
        <f>F27/$F$3</f>
        <v>1.2658227848101266e-002</v>
      </c>
      <c r="G28" s="118">
        <f>G27/$F27</f>
        <v>1</v>
      </c>
      <c r="H28" s="118">
        <f>H27/$F27</f>
        <v>0</v>
      </c>
      <c r="I28" s="118">
        <f>I27/$F27</f>
        <v>0</v>
      </c>
    </row>
    <row r="29" spans="2:9" ht="16.5" customHeight="1">
      <c r="B29" s="18"/>
      <c r="C29" s="25" t="s">
        <v>33</v>
      </c>
      <c r="D29" s="32"/>
      <c r="E29" s="39" t="s">
        <v>47</v>
      </c>
      <c r="F29" s="46">
        <f>'Q2-10学校休業に伴う影響'!H29</f>
        <v>0</v>
      </c>
      <c r="G29" s="117">
        <v>0</v>
      </c>
      <c r="H29" s="117">
        <v>0</v>
      </c>
      <c r="I29" s="117">
        <v>0</v>
      </c>
    </row>
    <row r="30" spans="2:9" ht="16.5" customHeight="1">
      <c r="B30" s="18"/>
      <c r="C30" s="27"/>
      <c r="D30" s="34"/>
      <c r="E30" s="40" t="s">
        <v>10</v>
      </c>
      <c r="F30" s="47">
        <f>F29/$F$3</f>
        <v>0</v>
      </c>
      <c r="G30" s="118" t="e">
        <f>G29/$F29</f>
        <v>#DIV/0!</v>
      </c>
      <c r="H30" s="118" t="e">
        <f>H29/$F29</f>
        <v>#DIV/0!</v>
      </c>
      <c r="I30" s="118" t="e">
        <f>I29/$F29</f>
        <v>#DIV/0!</v>
      </c>
    </row>
    <row r="31" spans="2:9" ht="16.5" customHeight="1">
      <c r="B31" s="18"/>
      <c r="C31" s="25" t="s">
        <v>46</v>
      </c>
      <c r="D31" s="32"/>
      <c r="E31" s="39" t="s">
        <v>47</v>
      </c>
      <c r="F31" s="46">
        <f>'Q2-10学校休業に伴う影響'!H31</f>
        <v>1</v>
      </c>
      <c r="G31" s="117">
        <v>0</v>
      </c>
      <c r="H31" s="117">
        <v>0</v>
      </c>
      <c r="I31" s="117">
        <v>1</v>
      </c>
    </row>
    <row r="32" spans="2:9" ht="16.5" customHeight="1">
      <c r="B32" s="18"/>
      <c r="C32" s="26"/>
      <c r="D32" s="33"/>
      <c r="E32" s="40" t="s">
        <v>10</v>
      </c>
      <c r="F32" s="47">
        <f>F31/$F$3</f>
        <v>1.2658227848101266e-002</v>
      </c>
      <c r="G32" s="118">
        <f>G31/$F31</f>
        <v>0</v>
      </c>
      <c r="H32" s="118">
        <f>H31/$F31</f>
        <v>0</v>
      </c>
      <c r="I32" s="118">
        <f>I31/$F31</f>
        <v>1</v>
      </c>
    </row>
    <row r="33" spans="1:9" ht="16.5" customHeight="1">
      <c r="B33" s="18"/>
      <c r="C33" s="25" t="s">
        <v>45</v>
      </c>
      <c r="D33" s="32"/>
      <c r="E33" s="39" t="s">
        <v>47</v>
      </c>
      <c r="F33" s="46">
        <f>'Q2-10学校休業に伴う影響'!H33</f>
        <v>1</v>
      </c>
      <c r="G33" s="117">
        <v>1</v>
      </c>
      <c r="H33" s="117">
        <v>0</v>
      </c>
      <c r="I33" s="117">
        <v>0</v>
      </c>
    </row>
    <row r="34" spans="1:9" ht="16.5" customHeight="1">
      <c r="B34" s="18"/>
      <c r="C34" s="26"/>
      <c r="D34" s="33"/>
      <c r="E34" s="40" t="s">
        <v>10</v>
      </c>
      <c r="F34" s="47">
        <f>F33/$F$3</f>
        <v>1.2658227848101266e-002</v>
      </c>
      <c r="G34" s="118">
        <f>G33/$F33</f>
        <v>1</v>
      </c>
      <c r="H34" s="118">
        <f>H33/$F33</f>
        <v>0</v>
      </c>
      <c r="I34" s="118">
        <f>I33/$F33</f>
        <v>0</v>
      </c>
    </row>
    <row r="35" spans="1:9" ht="16.5" customHeight="1">
      <c r="B35" s="18"/>
      <c r="C35" s="25" t="s">
        <v>15</v>
      </c>
      <c r="D35" s="32"/>
      <c r="E35" s="39" t="s">
        <v>47</v>
      </c>
      <c r="F35" s="46">
        <f>'Q2-10学校休業に伴う影響'!H35</f>
        <v>0</v>
      </c>
      <c r="G35" s="117">
        <v>0</v>
      </c>
      <c r="H35" s="117">
        <v>0</v>
      </c>
      <c r="I35" s="117">
        <v>0</v>
      </c>
    </row>
    <row r="36" spans="1:9" ht="16.5" customHeight="1">
      <c r="B36" s="19"/>
      <c r="C36" s="27"/>
      <c r="D36" s="34"/>
      <c r="E36" s="40" t="s">
        <v>10</v>
      </c>
      <c r="F36" s="47">
        <f>F35/$F$3</f>
        <v>0</v>
      </c>
      <c r="G36" s="118" t="e">
        <f>G35/$F35</f>
        <v>#DIV/0!</v>
      </c>
      <c r="H36" s="118" t="e">
        <f>H35/$F35</f>
        <v>#DIV/0!</v>
      </c>
      <c r="I36" s="118" t="e">
        <f>I35/$F35</f>
        <v>#DIV/0!</v>
      </c>
    </row>
    <row r="37" spans="1:9" ht="20.25" customHeight="1">
      <c r="A37" s="120"/>
      <c r="B37" s="121" t="s">
        <v>13</v>
      </c>
      <c r="D37" s="120"/>
      <c r="E37" s="120"/>
    </row>
    <row r="38" spans="1:9" ht="14.25" customHeight="1">
      <c r="B38" s="105"/>
      <c r="F38" s="123"/>
      <c r="G38" s="123"/>
    </row>
  </sheetData>
  <mergeCells count="18">
    <mergeCell ref="B2:D2"/>
    <mergeCell ref="B3:D4"/>
    <mergeCell ref="B5:D6"/>
    <mergeCell ref="B7:D8"/>
    <mergeCell ref="B9:D10"/>
    <mergeCell ref="B11:D12"/>
    <mergeCell ref="B13:D14"/>
    <mergeCell ref="B15:D16"/>
    <mergeCell ref="B17:D18"/>
    <mergeCell ref="C19:D20"/>
    <mergeCell ref="C21:D22"/>
    <mergeCell ref="C23:D24"/>
    <mergeCell ref="C25:D26"/>
    <mergeCell ref="C27:D28"/>
    <mergeCell ref="C29:D30"/>
    <mergeCell ref="C31:D32"/>
    <mergeCell ref="C33:D34"/>
    <mergeCell ref="C35:D36"/>
  </mergeCells>
  <phoneticPr fontId="1" type="Hiragana"/>
  <pageMargins left="0.78740157480314965" right="0.78740157480314965" top="0.74803149606299213" bottom="0.39370078740157483" header="0.51181102362204722" footer="0.19685039370078741"/>
  <pageSetup paperSize="9" firstPageNumber="20" fitToWidth="1" fitToHeight="1" orientation="portrait" usePrinterDefaults="1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38"/>
  <sheetViews>
    <sheetView topLeftCell="B1" workbookViewId="0">
      <selection activeCell="B3" sqref="B3:D4"/>
    </sheetView>
  </sheetViews>
  <sheetFormatPr defaultRowHeight="14.25" customHeight="1"/>
  <cols>
    <col min="1" max="1" width="9" hidden="1" customWidth="1"/>
    <col min="2" max="3" width="2.125" customWidth="1"/>
    <col min="4" max="4" width="29.625" customWidth="1"/>
    <col min="5" max="5" width="6.5" bestFit="1" customWidth="1"/>
    <col min="6" max="18" width="9.875" customWidth="1"/>
  </cols>
  <sheetData>
    <row r="1" spans="1:18" ht="21" customHeight="1">
      <c r="A1" s="99"/>
      <c r="B1" s="101" t="s">
        <v>84</v>
      </c>
    </row>
    <row r="2" spans="1:18" ht="80.099999999999994" customHeight="1">
      <c r="B2" s="49"/>
      <c r="C2" s="59"/>
      <c r="D2" s="68"/>
      <c r="E2" s="77"/>
      <c r="F2" s="85" t="s">
        <v>28</v>
      </c>
      <c r="G2" s="125" t="s">
        <v>75</v>
      </c>
      <c r="H2" s="125" t="s">
        <v>26</v>
      </c>
      <c r="I2" s="125" t="s">
        <v>76</v>
      </c>
      <c r="J2" s="125" t="s">
        <v>77</v>
      </c>
      <c r="K2" s="125" t="s">
        <v>78</v>
      </c>
      <c r="L2" s="125" t="s">
        <v>79</v>
      </c>
      <c r="M2" s="125" t="s">
        <v>80</v>
      </c>
      <c r="N2" s="125" t="s">
        <v>81</v>
      </c>
      <c r="O2" s="125" t="s">
        <v>16</v>
      </c>
      <c r="P2" s="125" t="s">
        <v>82</v>
      </c>
      <c r="Q2" s="125" t="s">
        <v>83</v>
      </c>
      <c r="R2" s="125" t="s">
        <v>87</v>
      </c>
    </row>
    <row r="3" spans="1:18" ht="16.5" customHeight="1">
      <c r="B3" s="14" t="s">
        <v>9</v>
      </c>
      <c r="C3" s="21"/>
      <c r="D3" s="28"/>
      <c r="E3" s="35" t="s">
        <v>47</v>
      </c>
      <c r="F3" s="42">
        <v>217</v>
      </c>
      <c r="G3" s="113">
        <v>7</v>
      </c>
      <c r="H3" s="113">
        <v>4</v>
      </c>
      <c r="I3" s="113">
        <v>7</v>
      </c>
      <c r="J3" s="113">
        <v>7</v>
      </c>
      <c r="K3" s="113">
        <v>12</v>
      </c>
      <c r="L3" s="113">
        <v>15</v>
      </c>
      <c r="M3" s="113">
        <v>17</v>
      </c>
      <c r="N3" s="113">
        <v>22</v>
      </c>
      <c r="O3" s="113">
        <v>45</v>
      </c>
      <c r="P3" s="113">
        <v>40</v>
      </c>
      <c r="Q3" s="113">
        <v>39</v>
      </c>
      <c r="R3" s="113">
        <v>2</v>
      </c>
    </row>
    <row r="4" spans="1:18" ht="16.5" customHeight="1">
      <c r="B4" s="15"/>
      <c r="C4" s="22"/>
      <c r="D4" s="29"/>
      <c r="E4" s="36" t="s">
        <v>10</v>
      </c>
      <c r="F4" s="43"/>
      <c r="G4" s="114">
        <f t="shared" ref="G4:R4" si="0">G3/$F3</f>
        <v>3.2258064516129031e-002</v>
      </c>
      <c r="H4" s="114">
        <f t="shared" si="0"/>
        <v>1.8433179723502304e-002</v>
      </c>
      <c r="I4" s="114">
        <f t="shared" si="0"/>
        <v>3.2258064516129031e-002</v>
      </c>
      <c r="J4" s="114">
        <f t="shared" si="0"/>
        <v>3.2258064516129031e-002</v>
      </c>
      <c r="K4" s="114">
        <f t="shared" si="0"/>
        <v>5.5299539170506916e-002</v>
      </c>
      <c r="L4" s="114">
        <f t="shared" si="0"/>
        <v>6.9124423963133647e-002</v>
      </c>
      <c r="M4" s="114">
        <f t="shared" si="0"/>
        <v>7.8341013824884786e-002</v>
      </c>
      <c r="N4" s="114">
        <f t="shared" si="0"/>
        <v>0.10138248847926268</v>
      </c>
      <c r="O4" s="114">
        <f t="shared" si="0"/>
        <v>0.20737327188940088</v>
      </c>
      <c r="P4" s="114">
        <f t="shared" si="0"/>
        <v>0.18433179723502305</v>
      </c>
      <c r="Q4" s="114">
        <f t="shared" si="0"/>
        <v>0.17972350230414746</v>
      </c>
      <c r="R4" s="114">
        <f t="shared" si="0"/>
        <v>9.2165898617511521e-003</v>
      </c>
    </row>
    <row r="5" spans="1:18" ht="16.5" customHeight="1">
      <c r="B5" s="16" t="s">
        <v>36</v>
      </c>
      <c r="C5" s="23"/>
      <c r="D5" s="30"/>
      <c r="E5" s="37" t="s">
        <v>47</v>
      </c>
      <c r="F5" s="44">
        <v>77</v>
      </c>
      <c r="G5" s="115">
        <v>2</v>
      </c>
      <c r="H5" s="115">
        <v>2</v>
      </c>
      <c r="I5" s="115">
        <v>3</v>
      </c>
      <c r="J5" s="115">
        <v>2</v>
      </c>
      <c r="K5" s="115">
        <v>6</v>
      </c>
      <c r="L5" s="115">
        <v>6</v>
      </c>
      <c r="M5" s="115">
        <v>7</v>
      </c>
      <c r="N5" s="115">
        <v>10</v>
      </c>
      <c r="O5" s="115">
        <v>13</v>
      </c>
      <c r="P5" s="115">
        <v>16</v>
      </c>
      <c r="Q5" s="115">
        <v>9</v>
      </c>
      <c r="R5" s="115">
        <v>1</v>
      </c>
    </row>
    <row r="6" spans="1:18" ht="16.5" customHeight="1">
      <c r="B6" s="17"/>
      <c r="C6" s="24"/>
      <c r="D6" s="31"/>
      <c r="E6" s="38" t="s">
        <v>10</v>
      </c>
      <c r="F6" s="45">
        <f>F5/$F$3</f>
        <v>0.35483870967741937</v>
      </c>
      <c r="G6" s="116">
        <f t="shared" ref="G6:R6" si="1">G5/$F5</f>
        <v>2.5974025974025976e-002</v>
      </c>
      <c r="H6" s="116">
        <f t="shared" si="1"/>
        <v>2.5974025974025976e-002</v>
      </c>
      <c r="I6" s="116">
        <f t="shared" si="1"/>
        <v>3.896103896103896e-002</v>
      </c>
      <c r="J6" s="116">
        <f t="shared" si="1"/>
        <v>2.5974025974025976e-002</v>
      </c>
      <c r="K6" s="116">
        <f t="shared" si="1"/>
        <v>7.792207792207792e-002</v>
      </c>
      <c r="L6" s="116">
        <f t="shared" si="1"/>
        <v>7.792207792207792e-002</v>
      </c>
      <c r="M6" s="116">
        <f t="shared" si="1"/>
        <v>9.0909090909090912e-002</v>
      </c>
      <c r="N6" s="116">
        <f t="shared" si="1"/>
        <v>0.12987012987012986</v>
      </c>
      <c r="O6" s="116">
        <f t="shared" si="1"/>
        <v>0.16883116883116883</v>
      </c>
      <c r="P6" s="116">
        <f t="shared" si="1"/>
        <v>0.20779220779220781</v>
      </c>
      <c r="Q6" s="116">
        <f t="shared" si="1"/>
        <v>0.11688311688311688</v>
      </c>
      <c r="R6" s="116">
        <f t="shared" si="1"/>
        <v>1.2987012987012988e-002</v>
      </c>
    </row>
    <row r="7" spans="1:18" ht="16.5" customHeight="1">
      <c r="B7" s="16" t="s">
        <v>37</v>
      </c>
      <c r="C7" s="23"/>
      <c r="D7" s="30"/>
      <c r="E7" s="37" t="s">
        <v>47</v>
      </c>
      <c r="F7" s="44">
        <v>53</v>
      </c>
      <c r="G7" s="115"/>
      <c r="H7" s="115"/>
      <c r="I7" s="115"/>
      <c r="J7" s="115">
        <v>1</v>
      </c>
      <c r="K7" s="115">
        <v>1</v>
      </c>
      <c r="L7" s="115">
        <v>1</v>
      </c>
      <c r="M7" s="115">
        <v>5</v>
      </c>
      <c r="N7" s="115">
        <v>3</v>
      </c>
      <c r="O7" s="115">
        <v>14</v>
      </c>
      <c r="P7" s="115">
        <v>10</v>
      </c>
      <c r="Q7" s="115">
        <v>17</v>
      </c>
      <c r="R7" s="115">
        <v>1</v>
      </c>
    </row>
    <row r="8" spans="1:18" ht="16.5" customHeight="1">
      <c r="B8" s="17"/>
      <c r="C8" s="24"/>
      <c r="D8" s="31"/>
      <c r="E8" s="38" t="s">
        <v>10</v>
      </c>
      <c r="F8" s="45">
        <f>F7/$F$3</f>
        <v>0.24423963133640555</v>
      </c>
      <c r="G8" s="116">
        <f t="shared" ref="G8:R8" si="2">G7/$F7</f>
        <v>0</v>
      </c>
      <c r="H8" s="116">
        <f t="shared" si="2"/>
        <v>0</v>
      </c>
      <c r="I8" s="116">
        <f t="shared" si="2"/>
        <v>0</v>
      </c>
      <c r="J8" s="116">
        <f t="shared" si="2"/>
        <v>1.8867924528301886e-002</v>
      </c>
      <c r="K8" s="116">
        <f t="shared" si="2"/>
        <v>1.8867924528301886e-002</v>
      </c>
      <c r="L8" s="116">
        <f t="shared" si="2"/>
        <v>1.8867924528301886e-002</v>
      </c>
      <c r="M8" s="116">
        <f t="shared" si="2"/>
        <v>9.4339622641509441e-002</v>
      </c>
      <c r="N8" s="116">
        <f t="shared" si="2"/>
        <v>5.6603773584905662e-002</v>
      </c>
      <c r="O8" s="116">
        <f t="shared" si="2"/>
        <v>0.26415094339622641</v>
      </c>
      <c r="P8" s="116">
        <f t="shared" si="2"/>
        <v>0.18867924528301888</v>
      </c>
      <c r="Q8" s="116">
        <f t="shared" si="2"/>
        <v>0.32075471698113206</v>
      </c>
      <c r="R8" s="116">
        <f t="shared" si="2"/>
        <v>1.8867924528301886e-002</v>
      </c>
    </row>
    <row r="9" spans="1:18" ht="16.5" customHeight="1">
      <c r="B9" s="16" t="s">
        <v>38</v>
      </c>
      <c r="C9" s="23"/>
      <c r="D9" s="30"/>
      <c r="E9" s="37" t="s">
        <v>47</v>
      </c>
      <c r="F9" s="44">
        <v>30</v>
      </c>
      <c r="G9" s="115"/>
      <c r="H9" s="115"/>
      <c r="I9" s="115">
        <v>2</v>
      </c>
      <c r="J9" s="115">
        <v>2</v>
      </c>
      <c r="K9" s="115">
        <v>3</v>
      </c>
      <c r="L9" s="115">
        <v>5</v>
      </c>
      <c r="M9" s="115">
        <v>2</v>
      </c>
      <c r="N9" s="115">
        <v>5</v>
      </c>
      <c r="O9" s="115">
        <v>5</v>
      </c>
      <c r="P9" s="115">
        <v>5</v>
      </c>
      <c r="Q9" s="115">
        <v>1</v>
      </c>
      <c r="R9" s="115"/>
    </row>
    <row r="10" spans="1:18" ht="16.5" customHeight="1">
      <c r="B10" s="17"/>
      <c r="C10" s="24"/>
      <c r="D10" s="31"/>
      <c r="E10" s="38" t="s">
        <v>10</v>
      </c>
      <c r="F10" s="45">
        <f>F9/$F$3</f>
        <v>0.13824884792626729</v>
      </c>
      <c r="G10" s="116">
        <f t="shared" ref="G10:R10" si="3">G9/$F9</f>
        <v>0</v>
      </c>
      <c r="H10" s="116">
        <f t="shared" si="3"/>
        <v>0</v>
      </c>
      <c r="I10" s="116">
        <f t="shared" si="3"/>
        <v>6.6666666666666666e-002</v>
      </c>
      <c r="J10" s="116">
        <f t="shared" si="3"/>
        <v>6.6666666666666666e-002</v>
      </c>
      <c r="K10" s="116">
        <f t="shared" si="3"/>
        <v>0.1</v>
      </c>
      <c r="L10" s="116">
        <f t="shared" si="3"/>
        <v>0.16666666666666666</v>
      </c>
      <c r="M10" s="116">
        <f t="shared" si="3"/>
        <v>6.6666666666666666e-002</v>
      </c>
      <c r="N10" s="116">
        <f t="shared" si="3"/>
        <v>0.16666666666666666</v>
      </c>
      <c r="O10" s="116">
        <f t="shared" si="3"/>
        <v>0.16666666666666666</v>
      </c>
      <c r="P10" s="116">
        <f t="shared" si="3"/>
        <v>0.16666666666666666</v>
      </c>
      <c r="Q10" s="116">
        <f t="shared" si="3"/>
        <v>3.3333333333333333e-002</v>
      </c>
      <c r="R10" s="116">
        <f t="shared" si="3"/>
        <v>0</v>
      </c>
    </row>
    <row r="11" spans="1:18" ht="16.5" customHeight="1">
      <c r="B11" s="16" t="s">
        <v>11</v>
      </c>
      <c r="C11" s="23"/>
      <c r="D11" s="30"/>
      <c r="E11" s="37" t="s">
        <v>47</v>
      </c>
      <c r="F11" s="44">
        <v>20</v>
      </c>
      <c r="G11" s="115">
        <v>1</v>
      </c>
      <c r="H11" s="115">
        <v>1</v>
      </c>
      <c r="I11" s="115"/>
      <c r="J11" s="115">
        <v>1</v>
      </c>
      <c r="K11" s="115">
        <v>1</v>
      </c>
      <c r="L11" s="115">
        <v>2</v>
      </c>
      <c r="M11" s="115"/>
      <c r="N11" s="115">
        <v>1</v>
      </c>
      <c r="O11" s="115">
        <v>5</v>
      </c>
      <c r="P11" s="115">
        <v>5</v>
      </c>
      <c r="Q11" s="115">
        <v>3</v>
      </c>
      <c r="R11" s="115"/>
    </row>
    <row r="12" spans="1:18" ht="16.5" customHeight="1">
      <c r="B12" s="17"/>
      <c r="C12" s="24"/>
      <c r="D12" s="31"/>
      <c r="E12" s="38" t="s">
        <v>10</v>
      </c>
      <c r="F12" s="45">
        <f>F11/$F$3</f>
        <v>9.2165898617511524e-002</v>
      </c>
      <c r="G12" s="116">
        <f t="shared" ref="G12:R12" si="4">G11/$F11</f>
        <v>5.e-002</v>
      </c>
      <c r="H12" s="116">
        <f t="shared" si="4"/>
        <v>5.e-002</v>
      </c>
      <c r="I12" s="116">
        <f t="shared" si="4"/>
        <v>0</v>
      </c>
      <c r="J12" s="116">
        <f t="shared" si="4"/>
        <v>5.e-002</v>
      </c>
      <c r="K12" s="116">
        <f t="shared" si="4"/>
        <v>5.e-002</v>
      </c>
      <c r="L12" s="116">
        <f t="shared" si="4"/>
        <v>0.1</v>
      </c>
      <c r="M12" s="116">
        <f t="shared" si="4"/>
        <v>0</v>
      </c>
      <c r="N12" s="116">
        <f t="shared" si="4"/>
        <v>5.e-002</v>
      </c>
      <c r="O12" s="116">
        <f t="shared" si="4"/>
        <v>0.25</v>
      </c>
      <c r="P12" s="116">
        <f t="shared" si="4"/>
        <v>0.25</v>
      </c>
      <c r="Q12" s="116">
        <f t="shared" si="4"/>
        <v>0.15</v>
      </c>
      <c r="R12" s="116">
        <f t="shared" si="4"/>
        <v>0</v>
      </c>
    </row>
    <row r="13" spans="1:18" ht="16.5" customHeight="1">
      <c r="B13" s="16" t="s">
        <v>39</v>
      </c>
      <c r="C13" s="23"/>
      <c r="D13" s="30"/>
      <c r="E13" s="37" t="s">
        <v>47</v>
      </c>
      <c r="F13" s="44">
        <v>10</v>
      </c>
      <c r="G13" s="115"/>
      <c r="H13" s="115">
        <v>1</v>
      </c>
      <c r="I13" s="115"/>
      <c r="J13" s="115"/>
      <c r="K13" s="115"/>
      <c r="L13" s="115">
        <v>1</v>
      </c>
      <c r="M13" s="115">
        <v>1</v>
      </c>
      <c r="N13" s="115">
        <v>1</v>
      </c>
      <c r="O13" s="115">
        <v>3</v>
      </c>
      <c r="P13" s="115">
        <v>1</v>
      </c>
      <c r="Q13" s="115">
        <v>2</v>
      </c>
      <c r="R13" s="115"/>
    </row>
    <row r="14" spans="1:18" ht="16.5" customHeight="1">
      <c r="B14" s="17"/>
      <c r="C14" s="24"/>
      <c r="D14" s="31"/>
      <c r="E14" s="38" t="s">
        <v>10</v>
      </c>
      <c r="F14" s="45">
        <f>F13/$F$3</f>
        <v>4.6082949308755762e-002</v>
      </c>
      <c r="G14" s="116">
        <f t="shared" ref="G14:R14" si="5">G13/$F13</f>
        <v>0</v>
      </c>
      <c r="H14" s="116">
        <f t="shared" si="5"/>
        <v>0.1</v>
      </c>
      <c r="I14" s="116">
        <f t="shared" si="5"/>
        <v>0</v>
      </c>
      <c r="J14" s="116">
        <f t="shared" si="5"/>
        <v>0</v>
      </c>
      <c r="K14" s="116">
        <f t="shared" si="5"/>
        <v>0</v>
      </c>
      <c r="L14" s="116">
        <f t="shared" si="5"/>
        <v>0.1</v>
      </c>
      <c r="M14" s="116">
        <f t="shared" si="5"/>
        <v>0.1</v>
      </c>
      <c r="N14" s="116">
        <f t="shared" si="5"/>
        <v>0.1</v>
      </c>
      <c r="O14" s="116">
        <f t="shared" si="5"/>
        <v>0.3</v>
      </c>
      <c r="P14" s="116">
        <f t="shared" si="5"/>
        <v>0.1</v>
      </c>
      <c r="Q14" s="116">
        <f t="shared" si="5"/>
        <v>0.2</v>
      </c>
      <c r="R14" s="116">
        <f t="shared" si="5"/>
        <v>0</v>
      </c>
    </row>
    <row r="15" spans="1:18" ht="16.5" customHeight="1">
      <c r="B15" s="16" t="s">
        <v>40</v>
      </c>
      <c r="C15" s="23"/>
      <c r="D15" s="30"/>
      <c r="E15" s="37" t="s">
        <v>47</v>
      </c>
      <c r="F15" s="44">
        <v>7</v>
      </c>
      <c r="G15" s="115"/>
      <c r="H15" s="115"/>
      <c r="I15" s="115"/>
      <c r="J15" s="115"/>
      <c r="K15" s="115">
        <v>1</v>
      </c>
      <c r="L15" s="115"/>
      <c r="M15" s="115">
        <v>1</v>
      </c>
      <c r="N15" s="115"/>
      <c r="O15" s="115">
        <v>3</v>
      </c>
      <c r="P15" s="115">
        <v>1</v>
      </c>
      <c r="Q15" s="115">
        <v>1</v>
      </c>
      <c r="R15" s="115"/>
    </row>
    <row r="16" spans="1:18" ht="16.5" customHeight="1">
      <c r="B16" s="17"/>
      <c r="C16" s="24"/>
      <c r="D16" s="31"/>
      <c r="E16" s="38" t="s">
        <v>10</v>
      </c>
      <c r="F16" s="45">
        <f>F15/$F$3</f>
        <v>3.2258064516129031e-002</v>
      </c>
      <c r="G16" s="116">
        <f t="shared" ref="G16:R16" si="6">G15/$F15</f>
        <v>0</v>
      </c>
      <c r="H16" s="116">
        <f t="shared" si="6"/>
        <v>0</v>
      </c>
      <c r="I16" s="116">
        <f t="shared" si="6"/>
        <v>0</v>
      </c>
      <c r="J16" s="116">
        <f t="shared" si="6"/>
        <v>0</v>
      </c>
      <c r="K16" s="116">
        <f t="shared" si="6"/>
        <v>0.14285714285714285</v>
      </c>
      <c r="L16" s="116">
        <f t="shared" si="6"/>
        <v>0</v>
      </c>
      <c r="M16" s="116">
        <f t="shared" si="6"/>
        <v>0.14285714285714285</v>
      </c>
      <c r="N16" s="116">
        <f t="shared" si="6"/>
        <v>0</v>
      </c>
      <c r="O16" s="116">
        <f t="shared" si="6"/>
        <v>0.42857142857142855</v>
      </c>
      <c r="P16" s="116">
        <f t="shared" si="6"/>
        <v>0.14285714285714285</v>
      </c>
      <c r="Q16" s="116">
        <f t="shared" si="6"/>
        <v>0.14285714285714285</v>
      </c>
      <c r="R16" s="116">
        <f t="shared" si="6"/>
        <v>0</v>
      </c>
    </row>
    <row r="17" spans="2:18" ht="16.5" customHeight="1">
      <c r="B17" s="16" t="s">
        <v>6</v>
      </c>
      <c r="C17" s="23"/>
      <c r="D17" s="30"/>
      <c r="E17" s="37" t="s">
        <v>47</v>
      </c>
      <c r="F17" s="44">
        <v>20</v>
      </c>
      <c r="G17" s="115">
        <v>4</v>
      </c>
      <c r="H17" s="115">
        <v>0</v>
      </c>
      <c r="I17" s="115">
        <v>2</v>
      </c>
      <c r="J17" s="115">
        <v>1</v>
      </c>
      <c r="K17" s="115">
        <v>0</v>
      </c>
      <c r="L17" s="115">
        <v>0</v>
      </c>
      <c r="M17" s="115">
        <v>1</v>
      </c>
      <c r="N17" s="115">
        <v>2</v>
      </c>
      <c r="O17" s="115">
        <v>2</v>
      </c>
      <c r="P17" s="115">
        <v>2</v>
      </c>
      <c r="Q17" s="115">
        <v>6</v>
      </c>
      <c r="R17" s="115">
        <v>0</v>
      </c>
    </row>
    <row r="18" spans="2:18" ht="16.5" customHeight="1">
      <c r="B18" s="17"/>
      <c r="C18" s="24"/>
      <c r="D18" s="31"/>
      <c r="E18" s="38" t="s">
        <v>10</v>
      </c>
      <c r="F18" s="45">
        <f>F17/$F$3</f>
        <v>9.2165898617511524e-002</v>
      </c>
      <c r="G18" s="116">
        <f t="shared" ref="G18:R18" si="7">G17/$F17</f>
        <v>0.2</v>
      </c>
      <c r="H18" s="116">
        <f t="shared" si="7"/>
        <v>0</v>
      </c>
      <c r="I18" s="116">
        <f t="shared" si="7"/>
        <v>0.1</v>
      </c>
      <c r="J18" s="116">
        <f t="shared" si="7"/>
        <v>5.e-002</v>
      </c>
      <c r="K18" s="116">
        <f t="shared" si="7"/>
        <v>0</v>
      </c>
      <c r="L18" s="116">
        <f t="shared" si="7"/>
        <v>0</v>
      </c>
      <c r="M18" s="116">
        <f t="shared" si="7"/>
        <v>5.e-002</v>
      </c>
      <c r="N18" s="116">
        <f t="shared" si="7"/>
        <v>0.1</v>
      </c>
      <c r="O18" s="116">
        <f t="shared" si="7"/>
        <v>0.1</v>
      </c>
      <c r="P18" s="116">
        <f t="shared" si="7"/>
        <v>0.1</v>
      </c>
      <c r="Q18" s="116">
        <f t="shared" si="7"/>
        <v>0.3</v>
      </c>
      <c r="R18" s="116">
        <f t="shared" si="7"/>
        <v>0</v>
      </c>
    </row>
    <row r="19" spans="2:18" ht="16.5" customHeight="1">
      <c r="B19" s="18"/>
      <c r="C19" s="25" t="s">
        <v>17</v>
      </c>
      <c r="D19" s="32"/>
      <c r="E19" s="39" t="s">
        <v>47</v>
      </c>
      <c r="F19" s="46">
        <v>5</v>
      </c>
      <c r="G19" s="117">
        <v>1</v>
      </c>
      <c r="H19" s="117"/>
      <c r="I19" s="117">
        <v>2</v>
      </c>
      <c r="J19" s="117"/>
      <c r="K19" s="117"/>
      <c r="L19" s="117"/>
      <c r="M19" s="117"/>
      <c r="N19" s="117"/>
      <c r="O19" s="117">
        <v>1</v>
      </c>
      <c r="P19" s="117"/>
      <c r="Q19" s="117">
        <v>1</v>
      </c>
      <c r="R19" s="117"/>
    </row>
    <row r="20" spans="2:18" ht="16.5" customHeight="1">
      <c r="B20" s="18"/>
      <c r="C20" s="26"/>
      <c r="D20" s="33"/>
      <c r="E20" s="40" t="s">
        <v>10</v>
      </c>
      <c r="F20" s="47">
        <f>F19/$F$3</f>
        <v>2.3041474654377881e-002</v>
      </c>
      <c r="G20" s="118">
        <f t="shared" ref="G20:R20" si="8">G19/$F19</f>
        <v>0.2</v>
      </c>
      <c r="H20" s="118">
        <f t="shared" si="8"/>
        <v>0</v>
      </c>
      <c r="I20" s="118">
        <f t="shared" si="8"/>
        <v>0.4</v>
      </c>
      <c r="J20" s="118">
        <f t="shared" si="8"/>
        <v>0</v>
      </c>
      <c r="K20" s="118">
        <f t="shared" si="8"/>
        <v>0</v>
      </c>
      <c r="L20" s="118">
        <f t="shared" si="8"/>
        <v>0</v>
      </c>
      <c r="M20" s="118">
        <f t="shared" si="8"/>
        <v>0</v>
      </c>
      <c r="N20" s="118">
        <f t="shared" si="8"/>
        <v>0</v>
      </c>
      <c r="O20" s="118">
        <f t="shared" si="8"/>
        <v>0.2</v>
      </c>
      <c r="P20" s="118">
        <f t="shared" si="8"/>
        <v>0</v>
      </c>
      <c r="Q20" s="118">
        <f t="shared" si="8"/>
        <v>0.2</v>
      </c>
      <c r="R20" s="118">
        <f t="shared" si="8"/>
        <v>0</v>
      </c>
    </row>
    <row r="21" spans="2:18" ht="16.5" customHeight="1">
      <c r="B21" s="18"/>
      <c r="C21" s="25" t="s">
        <v>1</v>
      </c>
      <c r="D21" s="32"/>
      <c r="E21" s="39" t="s">
        <v>47</v>
      </c>
      <c r="F21" s="46">
        <v>5</v>
      </c>
      <c r="G21" s="117">
        <v>1</v>
      </c>
      <c r="H21" s="117"/>
      <c r="I21" s="117"/>
      <c r="J21" s="117"/>
      <c r="K21" s="117"/>
      <c r="L21" s="117"/>
      <c r="M21" s="117">
        <v>1</v>
      </c>
      <c r="N21" s="117"/>
      <c r="O21" s="117">
        <v>1</v>
      </c>
      <c r="P21" s="117"/>
      <c r="Q21" s="117">
        <v>2</v>
      </c>
      <c r="R21" s="117"/>
    </row>
    <row r="22" spans="2:18" ht="16.5" customHeight="1">
      <c r="B22" s="18"/>
      <c r="C22" s="26"/>
      <c r="D22" s="33"/>
      <c r="E22" s="40" t="s">
        <v>10</v>
      </c>
      <c r="F22" s="47">
        <f>F21/$F$3</f>
        <v>2.3041474654377881e-002</v>
      </c>
      <c r="G22" s="118">
        <f t="shared" ref="G22:R22" si="9">G21/$F21</f>
        <v>0.2</v>
      </c>
      <c r="H22" s="118">
        <f t="shared" si="9"/>
        <v>0</v>
      </c>
      <c r="I22" s="118">
        <f t="shared" si="9"/>
        <v>0</v>
      </c>
      <c r="J22" s="118">
        <f t="shared" si="9"/>
        <v>0</v>
      </c>
      <c r="K22" s="118">
        <f t="shared" si="9"/>
        <v>0</v>
      </c>
      <c r="L22" s="118">
        <f t="shared" si="9"/>
        <v>0</v>
      </c>
      <c r="M22" s="118">
        <f t="shared" si="9"/>
        <v>0.2</v>
      </c>
      <c r="N22" s="118">
        <f t="shared" si="9"/>
        <v>0</v>
      </c>
      <c r="O22" s="118">
        <f t="shared" si="9"/>
        <v>0.2</v>
      </c>
      <c r="P22" s="118">
        <f t="shared" si="9"/>
        <v>0</v>
      </c>
      <c r="Q22" s="118">
        <f t="shared" si="9"/>
        <v>0.4</v>
      </c>
      <c r="R22" s="118">
        <f t="shared" si="9"/>
        <v>0</v>
      </c>
    </row>
    <row r="23" spans="2:18" ht="16.5" customHeight="1">
      <c r="B23" s="18"/>
      <c r="C23" s="25" t="s">
        <v>43</v>
      </c>
      <c r="D23" s="32"/>
      <c r="E23" s="39" t="s">
        <v>47</v>
      </c>
      <c r="F23" s="46">
        <v>3</v>
      </c>
      <c r="G23" s="117"/>
      <c r="H23" s="117"/>
      <c r="I23" s="117"/>
      <c r="J23" s="117"/>
      <c r="K23" s="117"/>
      <c r="L23" s="117"/>
      <c r="M23" s="117"/>
      <c r="N23" s="117">
        <v>2</v>
      </c>
      <c r="O23" s="117"/>
      <c r="P23" s="117">
        <v>1</v>
      </c>
      <c r="Q23" s="117"/>
      <c r="R23" s="117"/>
    </row>
    <row r="24" spans="2:18" ht="16.5" customHeight="1">
      <c r="B24" s="18"/>
      <c r="C24" s="27"/>
      <c r="D24" s="34"/>
      <c r="E24" s="40" t="s">
        <v>10</v>
      </c>
      <c r="F24" s="47">
        <f>F23/$F$3</f>
        <v>1.3824884792626729e-002</v>
      </c>
      <c r="G24" s="118">
        <f t="shared" ref="G24:R24" si="10">G23/$F23</f>
        <v>0</v>
      </c>
      <c r="H24" s="118">
        <f t="shared" si="10"/>
        <v>0</v>
      </c>
      <c r="I24" s="118">
        <f t="shared" si="10"/>
        <v>0</v>
      </c>
      <c r="J24" s="118">
        <f t="shared" si="10"/>
        <v>0</v>
      </c>
      <c r="K24" s="118">
        <f t="shared" si="10"/>
        <v>0</v>
      </c>
      <c r="L24" s="118">
        <f t="shared" si="10"/>
        <v>0</v>
      </c>
      <c r="M24" s="118">
        <f t="shared" si="10"/>
        <v>0</v>
      </c>
      <c r="N24" s="118">
        <f t="shared" si="10"/>
        <v>0.66666666666666652</v>
      </c>
      <c r="O24" s="118">
        <f t="shared" si="10"/>
        <v>0</v>
      </c>
      <c r="P24" s="118">
        <f t="shared" si="10"/>
        <v>0.33333333333333326</v>
      </c>
      <c r="Q24" s="118">
        <f t="shared" si="10"/>
        <v>0</v>
      </c>
      <c r="R24" s="118">
        <f t="shared" si="10"/>
        <v>0</v>
      </c>
    </row>
    <row r="25" spans="2:18" ht="16.5" customHeight="1">
      <c r="B25" s="18"/>
      <c r="C25" s="25" t="s">
        <v>41</v>
      </c>
      <c r="D25" s="32"/>
      <c r="E25" s="39" t="s">
        <v>47</v>
      </c>
      <c r="F25" s="46">
        <v>2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>
        <v>2</v>
      </c>
      <c r="R25" s="117"/>
    </row>
    <row r="26" spans="2:18" ht="16.5" customHeight="1">
      <c r="B26" s="18"/>
      <c r="C26" s="27"/>
      <c r="D26" s="34"/>
      <c r="E26" s="40" t="s">
        <v>10</v>
      </c>
      <c r="F26" s="47">
        <f>F25/$F$3</f>
        <v>9.2165898617511521e-003</v>
      </c>
      <c r="G26" s="118">
        <f t="shared" ref="G26:R26" si="11">G25/$F25</f>
        <v>0</v>
      </c>
      <c r="H26" s="118">
        <f t="shared" si="11"/>
        <v>0</v>
      </c>
      <c r="I26" s="118">
        <f t="shared" si="11"/>
        <v>0</v>
      </c>
      <c r="J26" s="118">
        <f t="shared" si="11"/>
        <v>0</v>
      </c>
      <c r="K26" s="118">
        <f t="shared" si="11"/>
        <v>0</v>
      </c>
      <c r="L26" s="118">
        <f t="shared" si="11"/>
        <v>0</v>
      </c>
      <c r="M26" s="118">
        <f t="shared" si="11"/>
        <v>0</v>
      </c>
      <c r="N26" s="118">
        <f t="shared" si="11"/>
        <v>0</v>
      </c>
      <c r="O26" s="118">
        <f t="shared" si="11"/>
        <v>0</v>
      </c>
      <c r="P26" s="118">
        <f t="shared" si="11"/>
        <v>0</v>
      </c>
      <c r="Q26" s="118">
        <f t="shared" si="11"/>
        <v>1</v>
      </c>
      <c r="R26" s="118">
        <f t="shared" si="11"/>
        <v>0</v>
      </c>
    </row>
    <row r="27" spans="2:18" ht="16.5" customHeight="1">
      <c r="B27" s="18"/>
      <c r="C27" s="25" t="s">
        <v>44</v>
      </c>
      <c r="D27" s="32"/>
      <c r="E27" s="39" t="s">
        <v>47</v>
      </c>
      <c r="F27" s="46">
        <v>1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>
        <v>1</v>
      </c>
      <c r="R27" s="117"/>
    </row>
    <row r="28" spans="2:18" ht="16.5" customHeight="1">
      <c r="B28" s="18"/>
      <c r="C28" s="27"/>
      <c r="D28" s="34"/>
      <c r="E28" s="40" t="s">
        <v>10</v>
      </c>
      <c r="F28" s="47">
        <f>F27/$F$3</f>
        <v>4.608294930875576e-003</v>
      </c>
      <c r="G28" s="118">
        <f t="shared" ref="G28:R28" si="12">G27/$F27</f>
        <v>0</v>
      </c>
      <c r="H28" s="118">
        <f t="shared" si="12"/>
        <v>0</v>
      </c>
      <c r="I28" s="118">
        <f t="shared" si="12"/>
        <v>0</v>
      </c>
      <c r="J28" s="118">
        <f t="shared" si="12"/>
        <v>0</v>
      </c>
      <c r="K28" s="118">
        <f t="shared" si="12"/>
        <v>0</v>
      </c>
      <c r="L28" s="118">
        <f t="shared" si="12"/>
        <v>0</v>
      </c>
      <c r="M28" s="118">
        <f t="shared" si="12"/>
        <v>0</v>
      </c>
      <c r="N28" s="118">
        <f t="shared" si="12"/>
        <v>0</v>
      </c>
      <c r="O28" s="118">
        <f t="shared" si="12"/>
        <v>0</v>
      </c>
      <c r="P28" s="118">
        <f t="shared" si="12"/>
        <v>0</v>
      </c>
      <c r="Q28" s="118">
        <f t="shared" si="12"/>
        <v>1</v>
      </c>
      <c r="R28" s="118">
        <f t="shared" si="12"/>
        <v>0</v>
      </c>
    </row>
    <row r="29" spans="2:18" ht="16.5" customHeight="1">
      <c r="B29" s="18"/>
      <c r="C29" s="25" t="s">
        <v>33</v>
      </c>
      <c r="D29" s="32"/>
      <c r="E29" s="39" t="s">
        <v>47</v>
      </c>
      <c r="F29" s="46">
        <v>1</v>
      </c>
      <c r="G29" s="117"/>
      <c r="H29" s="117"/>
      <c r="I29" s="117"/>
      <c r="J29" s="117">
        <v>1</v>
      </c>
      <c r="K29" s="117"/>
      <c r="L29" s="117"/>
      <c r="M29" s="117"/>
      <c r="N29" s="117"/>
      <c r="O29" s="117"/>
      <c r="P29" s="117"/>
      <c r="Q29" s="117"/>
      <c r="R29" s="117"/>
    </row>
    <row r="30" spans="2:18" ht="16.5" customHeight="1">
      <c r="B30" s="18"/>
      <c r="C30" s="27"/>
      <c r="D30" s="34"/>
      <c r="E30" s="40" t="s">
        <v>10</v>
      </c>
      <c r="F30" s="47">
        <f>F29/$F$3</f>
        <v>4.608294930875576e-003</v>
      </c>
      <c r="G30" s="118">
        <f t="shared" ref="G30:R30" si="13">G29/$F29</f>
        <v>0</v>
      </c>
      <c r="H30" s="118">
        <f t="shared" si="13"/>
        <v>0</v>
      </c>
      <c r="I30" s="118">
        <f t="shared" si="13"/>
        <v>0</v>
      </c>
      <c r="J30" s="118">
        <f t="shared" si="13"/>
        <v>1</v>
      </c>
      <c r="K30" s="118">
        <f t="shared" si="13"/>
        <v>0</v>
      </c>
      <c r="L30" s="118">
        <f t="shared" si="13"/>
        <v>0</v>
      </c>
      <c r="M30" s="118">
        <f t="shared" si="13"/>
        <v>0</v>
      </c>
      <c r="N30" s="118">
        <f t="shared" si="13"/>
        <v>0</v>
      </c>
      <c r="O30" s="118">
        <f t="shared" si="13"/>
        <v>0</v>
      </c>
      <c r="P30" s="118">
        <f t="shared" si="13"/>
        <v>0</v>
      </c>
      <c r="Q30" s="118">
        <f t="shared" si="13"/>
        <v>0</v>
      </c>
      <c r="R30" s="118">
        <f t="shared" si="13"/>
        <v>0</v>
      </c>
    </row>
    <row r="31" spans="2:18" ht="16.5" customHeight="1">
      <c r="B31" s="18"/>
      <c r="C31" s="25" t="s">
        <v>46</v>
      </c>
      <c r="D31" s="32"/>
      <c r="E31" s="39" t="s">
        <v>47</v>
      </c>
      <c r="F31" s="46">
        <v>1</v>
      </c>
      <c r="G31" s="117">
        <v>1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</row>
    <row r="32" spans="2:18" ht="16.5" customHeight="1">
      <c r="B32" s="18"/>
      <c r="C32" s="26"/>
      <c r="D32" s="33"/>
      <c r="E32" s="40" t="s">
        <v>10</v>
      </c>
      <c r="F32" s="47">
        <f>F31/$F$3</f>
        <v>4.608294930875576e-003</v>
      </c>
      <c r="G32" s="118">
        <f t="shared" ref="G32:R32" si="14">G31/$F31</f>
        <v>1</v>
      </c>
      <c r="H32" s="118">
        <f t="shared" si="14"/>
        <v>0</v>
      </c>
      <c r="I32" s="118">
        <f t="shared" si="14"/>
        <v>0</v>
      </c>
      <c r="J32" s="118">
        <f t="shared" si="14"/>
        <v>0</v>
      </c>
      <c r="K32" s="118">
        <f t="shared" si="14"/>
        <v>0</v>
      </c>
      <c r="L32" s="118">
        <f t="shared" si="14"/>
        <v>0</v>
      </c>
      <c r="M32" s="118">
        <f t="shared" si="14"/>
        <v>0</v>
      </c>
      <c r="N32" s="118">
        <f t="shared" si="14"/>
        <v>0</v>
      </c>
      <c r="O32" s="118">
        <f t="shared" si="14"/>
        <v>0</v>
      </c>
      <c r="P32" s="118">
        <f t="shared" si="14"/>
        <v>0</v>
      </c>
      <c r="Q32" s="118">
        <f t="shared" si="14"/>
        <v>0</v>
      </c>
      <c r="R32" s="118">
        <f t="shared" si="14"/>
        <v>0</v>
      </c>
    </row>
    <row r="33" spans="1:18" ht="16.5" customHeight="1">
      <c r="B33" s="18"/>
      <c r="C33" s="25" t="s">
        <v>45</v>
      </c>
      <c r="D33" s="32"/>
      <c r="E33" s="39" t="s">
        <v>47</v>
      </c>
      <c r="F33" s="46">
        <v>1</v>
      </c>
      <c r="G33" s="117">
        <v>1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</row>
    <row r="34" spans="1:18" ht="16.5" customHeight="1">
      <c r="B34" s="18"/>
      <c r="C34" s="26"/>
      <c r="D34" s="33"/>
      <c r="E34" s="40" t="s">
        <v>10</v>
      </c>
      <c r="F34" s="47">
        <f>F33/$F$3</f>
        <v>4.608294930875576e-003</v>
      </c>
      <c r="G34" s="118">
        <f t="shared" ref="G34:R34" si="15">G33/$F33</f>
        <v>1</v>
      </c>
      <c r="H34" s="118">
        <f t="shared" si="15"/>
        <v>0</v>
      </c>
      <c r="I34" s="118">
        <f t="shared" si="15"/>
        <v>0</v>
      </c>
      <c r="J34" s="118">
        <f t="shared" si="15"/>
        <v>0</v>
      </c>
      <c r="K34" s="118">
        <f t="shared" si="15"/>
        <v>0</v>
      </c>
      <c r="L34" s="118">
        <f t="shared" si="15"/>
        <v>0</v>
      </c>
      <c r="M34" s="118">
        <f t="shared" si="15"/>
        <v>0</v>
      </c>
      <c r="N34" s="118">
        <f t="shared" si="15"/>
        <v>0</v>
      </c>
      <c r="O34" s="118">
        <f t="shared" si="15"/>
        <v>0</v>
      </c>
      <c r="P34" s="118">
        <f t="shared" si="15"/>
        <v>0</v>
      </c>
      <c r="Q34" s="118">
        <f t="shared" si="15"/>
        <v>0</v>
      </c>
      <c r="R34" s="118">
        <f t="shared" si="15"/>
        <v>0</v>
      </c>
    </row>
    <row r="35" spans="1:18" ht="16.5" customHeight="1">
      <c r="B35" s="18"/>
      <c r="C35" s="25" t="s">
        <v>15</v>
      </c>
      <c r="D35" s="32"/>
      <c r="E35" s="39" t="s">
        <v>47</v>
      </c>
      <c r="F35" s="46">
        <v>1</v>
      </c>
      <c r="G35" s="117"/>
      <c r="H35" s="117"/>
      <c r="I35" s="117"/>
      <c r="J35" s="117"/>
      <c r="K35" s="117"/>
      <c r="L35" s="117"/>
      <c r="M35" s="117"/>
      <c r="N35" s="117"/>
      <c r="O35" s="117"/>
      <c r="P35" s="117">
        <v>1</v>
      </c>
      <c r="Q35" s="117"/>
      <c r="R35" s="117"/>
    </row>
    <row r="36" spans="1:18" ht="16.5" customHeight="1">
      <c r="B36" s="19"/>
      <c r="C36" s="27"/>
      <c r="D36" s="34"/>
      <c r="E36" s="40" t="s">
        <v>10</v>
      </c>
      <c r="F36" s="47">
        <f>F35/$F$3</f>
        <v>4.608294930875576e-003</v>
      </c>
      <c r="G36" s="118">
        <f t="shared" ref="G36:R36" si="16">G35/$F35</f>
        <v>0</v>
      </c>
      <c r="H36" s="118">
        <f t="shared" si="16"/>
        <v>0</v>
      </c>
      <c r="I36" s="118">
        <f t="shared" si="16"/>
        <v>0</v>
      </c>
      <c r="J36" s="118">
        <f t="shared" si="16"/>
        <v>0</v>
      </c>
      <c r="K36" s="118">
        <f t="shared" si="16"/>
        <v>0</v>
      </c>
      <c r="L36" s="118">
        <f t="shared" si="16"/>
        <v>0</v>
      </c>
      <c r="M36" s="118">
        <f t="shared" si="16"/>
        <v>0</v>
      </c>
      <c r="N36" s="118">
        <f t="shared" si="16"/>
        <v>0</v>
      </c>
      <c r="O36" s="118">
        <f t="shared" si="16"/>
        <v>0</v>
      </c>
      <c r="P36" s="118">
        <f t="shared" si="16"/>
        <v>1</v>
      </c>
      <c r="Q36" s="118">
        <f t="shared" si="16"/>
        <v>0</v>
      </c>
      <c r="R36" s="118">
        <f t="shared" si="16"/>
        <v>0</v>
      </c>
    </row>
    <row r="37" spans="1:18" ht="20.25" customHeight="1">
      <c r="A37" s="120"/>
      <c r="B37" s="121"/>
      <c r="D37" s="120"/>
      <c r="E37" s="120"/>
    </row>
    <row r="38" spans="1:18" ht="14.25" customHeight="1">
      <c r="B38" s="105"/>
      <c r="F38" s="123"/>
      <c r="G38" s="123"/>
    </row>
  </sheetData>
  <mergeCells count="18">
    <mergeCell ref="B2:D2"/>
    <mergeCell ref="B3:D4"/>
    <mergeCell ref="B5:D6"/>
    <mergeCell ref="B7:D8"/>
    <mergeCell ref="B9:D10"/>
    <mergeCell ref="B11:D12"/>
    <mergeCell ref="B13:D14"/>
    <mergeCell ref="B15:D16"/>
    <mergeCell ref="B17:D18"/>
    <mergeCell ref="C19:D20"/>
    <mergeCell ref="C21:D22"/>
    <mergeCell ref="C23:D24"/>
    <mergeCell ref="C25:D26"/>
    <mergeCell ref="C27:D28"/>
    <mergeCell ref="C29:D30"/>
    <mergeCell ref="C31:D32"/>
    <mergeCell ref="C33:D34"/>
    <mergeCell ref="C35:D36"/>
  </mergeCells>
  <phoneticPr fontId="1" type="Hiragana"/>
  <pageMargins left="0.78740157480314965" right="0.78740157480314965" top="0.74803149606299213" bottom="0.39370078740157483" header="0.51181102362204722" footer="0.19685039370078741"/>
  <pageSetup paperSize="9" scale="78" firstPageNumber="20" fitToWidth="1" fitToHeight="1" orientation="landscape" usePrinterDefaults="1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7"/>
  <sheetViews>
    <sheetView workbookViewId="0">
      <selection activeCell="L10" sqref="L10"/>
    </sheetView>
  </sheetViews>
  <sheetFormatPr defaultRowHeight="10.5" customHeight="1"/>
  <cols>
    <col min="1" max="2" width="2.125" customWidth="1"/>
    <col min="3" max="3" width="23.125" customWidth="1"/>
    <col min="4" max="4" width="6.125" customWidth="1"/>
    <col min="5" max="5" width="10.5" customWidth="1"/>
    <col min="6" max="9" width="11.25" customWidth="1"/>
    <col min="10" max="10" width="9" customWidth="1"/>
  </cols>
  <sheetData>
    <row r="1" spans="1:9" ht="14.25" customHeight="1">
      <c r="A1" s="126" t="s">
        <v>14</v>
      </c>
      <c r="B1" s="20"/>
      <c r="C1" s="20"/>
      <c r="D1" s="20"/>
      <c r="E1" s="20"/>
      <c r="F1" s="20"/>
      <c r="G1" s="20"/>
    </row>
    <row r="2" spans="1:9" ht="21" customHeight="1">
      <c r="A2" s="102"/>
      <c r="B2" s="106"/>
      <c r="C2" s="107"/>
      <c r="D2" s="108"/>
      <c r="E2" s="128" t="s">
        <v>29</v>
      </c>
      <c r="F2" s="128" t="s">
        <v>88</v>
      </c>
      <c r="G2" s="128" t="s">
        <v>89</v>
      </c>
      <c r="H2" s="128" t="s">
        <v>90</v>
      </c>
      <c r="I2" s="128" t="s">
        <v>91</v>
      </c>
    </row>
    <row r="3" spans="1:9" ht="14.25" customHeight="1">
      <c r="A3" s="14" t="s">
        <v>9</v>
      </c>
      <c r="B3" s="21"/>
      <c r="C3" s="28"/>
      <c r="D3" s="35" t="s">
        <v>47</v>
      </c>
      <c r="E3" s="42">
        <v>217</v>
      </c>
      <c r="F3" s="113">
        <f>SUM(F5,F7,F9,F11,F13,F15,F17)</f>
        <v>107</v>
      </c>
      <c r="G3" s="113">
        <f>SUM(G5,G7,G9,G11,G13,G15,G17)</f>
        <v>55</v>
      </c>
      <c r="H3" s="113">
        <f>SUM(H5,H7,H9,H11,H13,H15,H17)</f>
        <v>28</v>
      </c>
      <c r="I3" s="113">
        <f>SUM(I5,I7,I9,I11,I13,I15,I17)</f>
        <v>27</v>
      </c>
    </row>
    <row r="4" spans="1:9" ht="14.25" customHeight="1">
      <c r="A4" s="15"/>
      <c r="B4" s="22"/>
      <c r="C4" s="29"/>
      <c r="D4" s="36" t="s">
        <v>10</v>
      </c>
      <c r="E4" s="43"/>
      <c r="F4" s="114">
        <f>F3/$E3</f>
        <v>0.49308755760368655</v>
      </c>
      <c r="G4" s="114">
        <f>G3/$E3</f>
        <v>0.25345622119815669</v>
      </c>
      <c r="H4" s="114">
        <f>H3/$E3</f>
        <v>0.12903225806451613</v>
      </c>
      <c r="I4" s="114">
        <f>I3/$E3</f>
        <v>0.12442396313364056</v>
      </c>
    </row>
    <row r="5" spans="1:9" ht="14.25" customHeight="1">
      <c r="A5" s="16" t="s">
        <v>36</v>
      </c>
      <c r="B5" s="23"/>
      <c r="C5" s="30"/>
      <c r="D5" s="37" t="s">
        <v>47</v>
      </c>
      <c r="E5" s="44">
        <v>77</v>
      </c>
      <c r="F5" s="115">
        <v>55</v>
      </c>
      <c r="G5" s="115">
        <v>16</v>
      </c>
      <c r="H5" s="115">
        <v>5</v>
      </c>
      <c r="I5" s="115">
        <v>1</v>
      </c>
    </row>
    <row r="6" spans="1:9" ht="14.25" customHeight="1">
      <c r="A6" s="17"/>
      <c r="B6" s="24"/>
      <c r="C6" s="31"/>
      <c r="D6" s="38" t="s">
        <v>10</v>
      </c>
      <c r="E6" s="45">
        <f>E5/$E$3</f>
        <v>0.35483870967741937</v>
      </c>
      <c r="F6" s="116">
        <f>F5/$E5</f>
        <v>0.7142857142857143</v>
      </c>
      <c r="G6" s="116">
        <f>G5/$E5</f>
        <v>0.20779220779220781</v>
      </c>
      <c r="H6" s="116">
        <f>H5/$E5</f>
        <v>6.4935064935064929e-002</v>
      </c>
      <c r="I6" s="116">
        <f>I5/$E5</f>
        <v>1.2987012987012988e-002</v>
      </c>
    </row>
    <row r="7" spans="1:9" ht="14.25" customHeight="1">
      <c r="A7" s="16" t="s">
        <v>37</v>
      </c>
      <c r="B7" s="23"/>
      <c r="C7" s="30"/>
      <c r="D7" s="37" t="s">
        <v>47</v>
      </c>
      <c r="E7" s="44">
        <v>53</v>
      </c>
      <c r="F7" s="115">
        <v>5</v>
      </c>
      <c r="G7" s="115">
        <v>14</v>
      </c>
      <c r="H7" s="115">
        <v>14</v>
      </c>
      <c r="I7" s="115">
        <v>20</v>
      </c>
    </row>
    <row r="8" spans="1:9" ht="14.25" customHeight="1">
      <c r="A8" s="17"/>
      <c r="B8" s="24"/>
      <c r="C8" s="31"/>
      <c r="D8" s="38" t="s">
        <v>10</v>
      </c>
      <c r="E8" s="45">
        <f>E7/$E$3</f>
        <v>0.24423963133640555</v>
      </c>
      <c r="F8" s="116">
        <f>F7/$E7</f>
        <v>9.4339622641509441e-002</v>
      </c>
      <c r="G8" s="116">
        <f>G7/$E7</f>
        <v>0.26415094339622641</v>
      </c>
      <c r="H8" s="116">
        <f>H7/$E7</f>
        <v>0.26415094339622641</v>
      </c>
      <c r="I8" s="116">
        <f>I7/$E7</f>
        <v>0.37735849056603776</v>
      </c>
    </row>
    <row r="9" spans="1:9" ht="14.25" customHeight="1">
      <c r="A9" s="16" t="s">
        <v>38</v>
      </c>
      <c r="B9" s="23"/>
      <c r="C9" s="30"/>
      <c r="D9" s="37" t="s">
        <v>47</v>
      </c>
      <c r="E9" s="44">
        <v>30</v>
      </c>
      <c r="F9" s="115">
        <v>17</v>
      </c>
      <c r="G9" s="115">
        <v>7</v>
      </c>
      <c r="H9" s="115">
        <v>5</v>
      </c>
      <c r="I9" s="115">
        <v>1</v>
      </c>
    </row>
    <row r="10" spans="1:9" ht="14.25" customHeight="1">
      <c r="A10" s="17"/>
      <c r="B10" s="24"/>
      <c r="C10" s="31"/>
      <c r="D10" s="38" t="s">
        <v>10</v>
      </c>
      <c r="E10" s="45">
        <f>E9/$E$3</f>
        <v>0.13824884792626729</v>
      </c>
      <c r="F10" s="116">
        <f>F9/$E9</f>
        <v>0.56666666666666665</v>
      </c>
      <c r="G10" s="116">
        <f>G9/$E9</f>
        <v>0.23333333333333328</v>
      </c>
      <c r="H10" s="116">
        <f>H9/$E9</f>
        <v>0.16666666666666666</v>
      </c>
      <c r="I10" s="116">
        <f>I9/$E9</f>
        <v>3.3333333333333333e-002</v>
      </c>
    </row>
    <row r="11" spans="1:9" ht="14.25" customHeight="1">
      <c r="A11" s="16" t="s">
        <v>11</v>
      </c>
      <c r="B11" s="23"/>
      <c r="C11" s="30"/>
      <c r="D11" s="37" t="s">
        <v>47</v>
      </c>
      <c r="E11" s="44">
        <v>20</v>
      </c>
      <c r="F11" s="115">
        <v>15</v>
      </c>
      <c r="G11" s="115">
        <v>3</v>
      </c>
      <c r="H11" s="115">
        <v>2</v>
      </c>
      <c r="I11" s="115"/>
    </row>
    <row r="12" spans="1:9" ht="14.25" customHeight="1">
      <c r="A12" s="17"/>
      <c r="B12" s="24"/>
      <c r="C12" s="31"/>
      <c r="D12" s="38" t="s">
        <v>10</v>
      </c>
      <c r="E12" s="45">
        <f>E11/$E$3</f>
        <v>9.2165898617511524e-002</v>
      </c>
      <c r="F12" s="116">
        <f>F11/$E11</f>
        <v>0.75</v>
      </c>
      <c r="G12" s="116">
        <f>G11/$E11</f>
        <v>0.15</v>
      </c>
      <c r="H12" s="116">
        <f>H11/$E11</f>
        <v>0.1</v>
      </c>
      <c r="I12" s="116">
        <f>I11/$E11</f>
        <v>0</v>
      </c>
    </row>
    <row r="13" spans="1:9" ht="14.25" customHeight="1">
      <c r="A13" s="16" t="s">
        <v>39</v>
      </c>
      <c r="B13" s="23"/>
      <c r="C13" s="30"/>
      <c r="D13" s="37" t="s">
        <v>47</v>
      </c>
      <c r="E13" s="44">
        <v>10</v>
      </c>
      <c r="F13" s="115">
        <v>6</v>
      </c>
      <c r="G13" s="115">
        <v>4</v>
      </c>
      <c r="H13" s="115"/>
      <c r="I13" s="115"/>
    </row>
    <row r="14" spans="1:9" ht="14.25" customHeight="1">
      <c r="A14" s="17"/>
      <c r="B14" s="24"/>
      <c r="C14" s="31"/>
      <c r="D14" s="38" t="s">
        <v>10</v>
      </c>
      <c r="E14" s="45">
        <f>E13/$E$3</f>
        <v>4.6082949308755762e-002</v>
      </c>
      <c r="F14" s="116">
        <f>F13/$E13</f>
        <v>0.6</v>
      </c>
      <c r="G14" s="116">
        <f>G13/$E13</f>
        <v>0.4</v>
      </c>
      <c r="H14" s="116">
        <f>H13/$E13</f>
        <v>0</v>
      </c>
      <c r="I14" s="116">
        <f>I13/$E13</f>
        <v>0</v>
      </c>
    </row>
    <row r="15" spans="1:9" ht="14.25" customHeight="1">
      <c r="A15" s="16" t="s">
        <v>40</v>
      </c>
      <c r="B15" s="23"/>
      <c r="C15" s="30"/>
      <c r="D15" s="37" t="s">
        <v>47</v>
      </c>
      <c r="E15" s="44">
        <v>7</v>
      </c>
      <c r="F15" s="115">
        <v>2</v>
      </c>
      <c r="G15" s="115">
        <v>2</v>
      </c>
      <c r="H15" s="115"/>
      <c r="I15" s="115">
        <v>3</v>
      </c>
    </row>
    <row r="16" spans="1:9" ht="14.25" customHeight="1">
      <c r="A16" s="17"/>
      <c r="B16" s="24"/>
      <c r="C16" s="31"/>
      <c r="D16" s="38" t="s">
        <v>10</v>
      </c>
      <c r="E16" s="45">
        <f>E15/$E$3</f>
        <v>3.2258064516129031e-002</v>
      </c>
      <c r="F16" s="116">
        <f>F15/$E15</f>
        <v>0.2857142857142857</v>
      </c>
      <c r="G16" s="116">
        <f>G15/$E15</f>
        <v>0.2857142857142857</v>
      </c>
      <c r="H16" s="116">
        <f>H15/$E15</f>
        <v>0</v>
      </c>
      <c r="I16" s="116">
        <f>I15/$E15</f>
        <v>0.42857142857142855</v>
      </c>
    </row>
    <row r="17" spans="1:9" ht="14.25" customHeight="1">
      <c r="A17" s="16" t="s">
        <v>6</v>
      </c>
      <c r="B17" s="23"/>
      <c r="C17" s="30"/>
      <c r="D17" s="37" t="s">
        <v>47</v>
      </c>
      <c r="E17" s="44">
        <v>20</v>
      </c>
      <c r="F17" s="115">
        <f>SUM(F19,F21,F23,F25,F27,F29,F31,F33,F35)</f>
        <v>7</v>
      </c>
      <c r="G17" s="115">
        <f>SUM(G19,G21,G23,G25,G27,G29,G31,G33,G35)</f>
        <v>9</v>
      </c>
      <c r="H17" s="115">
        <f>SUM(H19,H21,H23,H25,H27,H29,H31,H33,H35)</f>
        <v>2</v>
      </c>
      <c r="I17" s="115">
        <f>SUM(I19,I21,I23,I25,I27,I29,I31,I33,I35)</f>
        <v>2</v>
      </c>
    </row>
    <row r="18" spans="1:9" ht="14.25" customHeight="1">
      <c r="A18" s="17"/>
      <c r="B18" s="24"/>
      <c r="C18" s="31"/>
      <c r="D18" s="38" t="s">
        <v>10</v>
      </c>
      <c r="E18" s="45">
        <f>E17/$E$3</f>
        <v>9.2165898617511524e-002</v>
      </c>
      <c r="F18" s="116">
        <f>F17/$E17</f>
        <v>0.35</v>
      </c>
      <c r="G18" s="116">
        <f>G17/$E17</f>
        <v>0.45</v>
      </c>
      <c r="H18" s="116">
        <f>H17/$E17</f>
        <v>0.1</v>
      </c>
      <c r="I18" s="116">
        <f>I17/$E17</f>
        <v>0.1</v>
      </c>
    </row>
    <row r="19" spans="1:9" ht="14.25" customHeight="1">
      <c r="A19" s="18"/>
      <c r="B19" s="25" t="s">
        <v>17</v>
      </c>
      <c r="C19" s="32"/>
      <c r="D19" s="39" t="s">
        <v>47</v>
      </c>
      <c r="E19" s="46">
        <v>5</v>
      </c>
      <c r="F19" s="117">
        <v>3</v>
      </c>
      <c r="G19" s="117">
        <v>2</v>
      </c>
      <c r="H19" s="117"/>
      <c r="I19" s="117"/>
    </row>
    <row r="20" spans="1:9" ht="14.25" customHeight="1">
      <c r="A20" s="18"/>
      <c r="B20" s="26"/>
      <c r="C20" s="33"/>
      <c r="D20" s="40" t="s">
        <v>10</v>
      </c>
      <c r="E20" s="47">
        <f>E19/$E$3</f>
        <v>2.3041474654377881e-002</v>
      </c>
      <c r="F20" s="118">
        <f>F19/$E19</f>
        <v>0.6</v>
      </c>
      <c r="G20" s="118">
        <f>G19/$E19</f>
        <v>0.4</v>
      </c>
      <c r="H20" s="118">
        <f>H19/$E19</f>
        <v>0</v>
      </c>
      <c r="I20" s="118">
        <f>I19/$E19</f>
        <v>0</v>
      </c>
    </row>
    <row r="21" spans="1:9" ht="14.25" customHeight="1">
      <c r="A21" s="18"/>
      <c r="B21" s="25" t="s">
        <v>1</v>
      </c>
      <c r="C21" s="32"/>
      <c r="D21" s="39" t="s">
        <v>47</v>
      </c>
      <c r="E21" s="46">
        <v>5</v>
      </c>
      <c r="F21" s="117">
        <v>1</v>
      </c>
      <c r="G21" s="117">
        <v>2</v>
      </c>
      <c r="H21" s="117">
        <v>1</v>
      </c>
      <c r="I21" s="117">
        <v>1</v>
      </c>
    </row>
    <row r="22" spans="1:9" ht="14.25" customHeight="1">
      <c r="A22" s="18"/>
      <c r="B22" s="26"/>
      <c r="C22" s="33"/>
      <c r="D22" s="40" t="s">
        <v>10</v>
      </c>
      <c r="E22" s="47">
        <f>E21/$E$3</f>
        <v>2.3041474654377881e-002</v>
      </c>
      <c r="F22" s="118">
        <f>F21/$E21</f>
        <v>0.2</v>
      </c>
      <c r="G22" s="118">
        <f>G21/$E21</f>
        <v>0.4</v>
      </c>
      <c r="H22" s="118">
        <f>H21/$E21</f>
        <v>0.2</v>
      </c>
      <c r="I22" s="118">
        <f>I21/$E21</f>
        <v>0.2</v>
      </c>
    </row>
    <row r="23" spans="1:9" ht="14.25" customHeight="1">
      <c r="A23" s="18"/>
      <c r="B23" s="25" t="s">
        <v>43</v>
      </c>
      <c r="C23" s="32"/>
      <c r="D23" s="39" t="s">
        <v>47</v>
      </c>
      <c r="E23" s="46">
        <v>3</v>
      </c>
      <c r="F23" s="117">
        <v>1</v>
      </c>
      <c r="G23" s="117">
        <v>1</v>
      </c>
      <c r="H23" s="117">
        <v>1</v>
      </c>
      <c r="I23" s="117"/>
    </row>
    <row r="24" spans="1:9" ht="14.25" customHeight="1">
      <c r="A24" s="18"/>
      <c r="B24" s="27"/>
      <c r="C24" s="34"/>
      <c r="D24" s="40" t="s">
        <v>10</v>
      </c>
      <c r="E24" s="47">
        <f>E23/$E$3</f>
        <v>1.3824884792626729e-002</v>
      </c>
      <c r="F24" s="118">
        <f>F23/$E23</f>
        <v>0.33333333333333326</v>
      </c>
      <c r="G24" s="118">
        <f>G23/$E23</f>
        <v>0.33333333333333326</v>
      </c>
      <c r="H24" s="118">
        <f>H23/$E23</f>
        <v>0.33333333333333326</v>
      </c>
      <c r="I24" s="118">
        <f>I23/$E23</f>
        <v>0</v>
      </c>
    </row>
    <row r="25" spans="1:9" ht="14.25" customHeight="1">
      <c r="A25" s="18"/>
      <c r="B25" s="25" t="s">
        <v>41</v>
      </c>
      <c r="C25" s="32"/>
      <c r="D25" s="39" t="s">
        <v>47</v>
      </c>
      <c r="E25" s="46">
        <v>2</v>
      </c>
      <c r="F25" s="117"/>
      <c r="G25" s="117">
        <v>2</v>
      </c>
      <c r="H25" s="117"/>
      <c r="I25" s="117"/>
    </row>
    <row r="26" spans="1:9" ht="14.25" customHeight="1">
      <c r="A26" s="18"/>
      <c r="B26" s="27"/>
      <c r="C26" s="34"/>
      <c r="D26" s="40" t="s">
        <v>10</v>
      </c>
      <c r="E26" s="47">
        <f>E25/$E$3</f>
        <v>9.2165898617511521e-003</v>
      </c>
      <c r="F26" s="118">
        <f>F25/$E25</f>
        <v>0</v>
      </c>
      <c r="G26" s="118">
        <f>G25/$E25</f>
        <v>1</v>
      </c>
      <c r="H26" s="118">
        <f>H25/$E25</f>
        <v>0</v>
      </c>
      <c r="I26" s="118">
        <f>I25/$E25</f>
        <v>0</v>
      </c>
    </row>
    <row r="27" spans="1:9" ht="14.25" customHeight="1">
      <c r="A27" s="18"/>
      <c r="B27" s="25" t="s">
        <v>44</v>
      </c>
      <c r="C27" s="32"/>
      <c r="D27" s="39" t="s">
        <v>47</v>
      </c>
      <c r="E27" s="46">
        <v>1</v>
      </c>
      <c r="F27" s="117"/>
      <c r="G27" s="117"/>
      <c r="H27" s="117"/>
      <c r="I27" s="117">
        <v>1</v>
      </c>
    </row>
    <row r="28" spans="1:9" ht="14.25" customHeight="1">
      <c r="A28" s="18"/>
      <c r="B28" s="27"/>
      <c r="C28" s="34"/>
      <c r="D28" s="40" t="s">
        <v>10</v>
      </c>
      <c r="E28" s="47">
        <f>E27/$E$3</f>
        <v>4.608294930875576e-003</v>
      </c>
      <c r="F28" s="118">
        <f>F27/$E27</f>
        <v>0</v>
      </c>
      <c r="G28" s="118">
        <f>G27/$E27</f>
        <v>0</v>
      </c>
      <c r="H28" s="118">
        <f>H27/$E27</f>
        <v>0</v>
      </c>
      <c r="I28" s="118">
        <f>I27/$E27</f>
        <v>1</v>
      </c>
    </row>
    <row r="29" spans="1:9" ht="14.25" customHeight="1">
      <c r="A29" s="18"/>
      <c r="B29" s="25" t="s">
        <v>33</v>
      </c>
      <c r="C29" s="32"/>
      <c r="D29" s="39" t="s">
        <v>47</v>
      </c>
      <c r="E29" s="46">
        <v>1</v>
      </c>
      <c r="F29" s="117">
        <v>1</v>
      </c>
      <c r="G29" s="117"/>
      <c r="H29" s="117"/>
      <c r="I29" s="117"/>
    </row>
    <row r="30" spans="1:9" ht="14.25" customHeight="1">
      <c r="A30" s="18"/>
      <c r="B30" s="27"/>
      <c r="C30" s="34"/>
      <c r="D30" s="40" t="s">
        <v>10</v>
      </c>
      <c r="E30" s="47">
        <f>E29/$E$3</f>
        <v>4.608294930875576e-003</v>
      </c>
      <c r="F30" s="118">
        <f>F29/$E29</f>
        <v>1</v>
      </c>
      <c r="G30" s="118">
        <f>G29/$E29</f>
        <v>0</v>
      </c>
      <c r="H30" s="118">
        <f>H29/$E29</f>
        <v>0</v>
      </c>
      <c r="I30" s="118">
        <f>I29/$E29</f>
        <v>0</v>
      </c>
    </row>
    <row r="31" spans="1:9" ht="14.25" customHeight="1">
      <c r="A31" s="18"/>
      <c r="B31" s="25" t="s">
        <v>46</v>
      </c>
      <c r="C31" s="32"/>
      <c r="D31" s="39" t="s">
        <v>47</v>
      </c>
      <c r="E31" s="46">
        <v>1</v>
      </c>
      <c r="F31" s="117">
        <v>1</v>
      </c>
      <c r="G31" s="117"/>
      <c r="H31" s="117"/>
      <c r="I31" s="117"/>
    </row>
    <row r="32" spans="1:9" ht="14.25" customHeight="1">
      <c r="A32" s="18"/>
      <c r="B32" s="26"/>
      <c r="C32" s="33"/>
      <c r="D32" s="40" t="s">
        <v>10</v>
      </c>
      <c r="E32" s="47">
        <f>E31/$E$3</f>
        <v>4.608294930875576e-003</v>
      </c>
      <c r="F32" s="118">
        <f>F31/$E31</f>
        <v>1</v>
      </c>
      <c r="G32" s="118">
        <f>G31/$E31</f>
        <v>0</v>
      </c>
      <c r="H32" s="118">
        <f>H31/$E31</f>
        <v>0</v>
      </c>
      <c r="I32" s="118">
        <f>I31/$E31</f>
        <v>0</v>
      </c>
    </row>
    <row r="33" spans="1:10" ht="14.25" customHeight="1">
      <c r="A33" s="18"/>
      <c r="B33" s="25" t="s">
        <v>45</v>
      </c>
      <c r="C33" s="32"/>
      <c r="D33" s="39" t="s">
        <v>47</v>
      </c>
      <c r="E33" s="46">
        <v>1</v>
      </c>
      <c r="F33" s="117"/>
      <c r="G33" s="117">
        <v>1</v>
      </c>
      <c r="H33" s="117"/>
      <c r="I33" s="117"/>
    </row>
    <row r="34" spans="1:10" ht="14.25" customHeight="1">
      <c r="A34" s="18"/>
      <c r="B34" s="26"/>
      <c r="C34" s="33"/>
      <c r="D34" s="40" t="s">
        <v>10</v>
      </c>
      <c r="E34" s="47">
        <f>E33/$E$3</f>
        <v>4.608294930875576e-003</v>
      </c>
      <c r="F34" s="118">
        <f>F33/$E33</f>
        <v>0</v>
      </c>
      <c r="G34" s="118">
        <f>G33/$E33</f>
        <v>1</v>
      </c>
      <c r="H34" s="118">
        <f>H33/$E33</f>
        <v>0</v>
      </c>
      <c r="I34" s="118">
        <f>I33/$E33</f>
        <v>0</v>
      </c>
    </row>
    <row r="35" spans="1:10" ht="14.25" customHeight="1">
      <c r="A35" s="18"/>
      <c r="B35" s="25" t="s">
        <v>15</v>
      </c>
      <c r="C35" s="32"/>
      <c r="D35" s="39" t="s">
        <v>47</v>
      </c>
      <c r="E35" s="46">
        <v>1</v>
      </c>
      <c r="F35" s="117"/>
      <c r="G35" s="117">
        <v>1</v>
      </c>
      <c r="H35" s="117"/>
      <c r="I35" s="117"/>
    </row>
    <row r="36" spans="1:10" ht="14.25" customHeight="1">
      <c r="A36" s="19"/>
      <c r="B36" s="27"/>
      <c r="C36" s="34"/>
      <c r="D36" s="40" t="s">
        <v>10</v>
      </c>
      <c r="E36" s="47">
        <f>E35/$E$3</f>
        <v>4.608294930875576e-003</v>
      </c>
      <c r="F36" s="118">
        <f>F35/$E35</f>
        <v>0</v>
      </c>
      <c r="G36" s="118">
        <f>G35/$E35</f>
        <v>1</v>
      </c>
      <c r="H36" s="118">
        <f>H35/$E35</f>
        <v>0</v>
      </c>
      <c r="I36" s="118">
        <f>I35/$E35</f>
        <v>0</v>
      </c>
    </row>
    <row r="37" spans="1:10" ht="10.5" customHeight="1">
      <c r="A37" s="127" t="s">
        <v>4</v>
      </c>
      <c r="B37" s="127"/>
      <c r="C37" s="127"/>
      <c r="D37" s="127"/>
      <c r="E37" s="127"/>
      <c r="F37" s="127"/>
      <c r="G37" s="127"/>
      <c r="H37" s="127"/>
      <c r="I37" s="127"/>
      <c r="J37" s="12"/>
    </row>
  </sheetData>
  <mergeCells count="18">
    <mergeCell ref="A2:C2"/>
    <mergeCell ref="A3:C4"/>
    <mergeCell ref="A5:C6"/>
    <mergeCell ref="A7:C8"/>
    <mergeCell ref="A9:C10"/>
    <mergeCell ref="A11:C12"/>
    <mergeCell ref="A13:C14"/>
    <mergeCell ref="A15:C16"/>
    <mergeCell ref="A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</mergeCells>
  <phoneticPr fontId="1" type="Hiragana"/>
  <pageMargins left="0.78740157480314965" right="0.78740157480314965" top="0.59055118110236227" bottom="0.39370078740157483" header="0.51181102362204722" footer="0.19685039370078741"/>
  <pageSetup paperSize="9" scale="96" firstPageNumber="1" fitToWidth="1" fitToHeight="1" orientation="portrait" usePrinterDefaults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41"/>
  <sheetViews>
    <sheetView tabSelected="1" workbookViewId="0">
      <selection activeCell="A4" sqref="A4"/>
    </sheetView>
  </sheetViews>
  <sheetFormatPr defaultRowHeight="10.5" customHeight="1"/>
  <cols>
    <col min="1" max="1" width="8.984375" customWidth="1"/>
    <col min="2" max="3" width="2.125" customWidth="1"/>
    <col min="4" max="4" width="33.875" customWidth="1"/>
    <col min="5" max="5" width="9" style="8" customWidth="1"/>
    <col min="6" max="6" width="9" style="9" customWidth="1"/>
  </cols>
  <sheetData>
    <row r="1" spans="1:6" ht="16.5" customHeight="1">
      <c r="A1" s="10" t="s">
        <v>0</v>
      </c>
    </row>
    <row r="2" spans="1:6" ht="3.75" customHeight="1">
      <c r="A2" s="11"/>
    </row>
    <row r="3" spans="1:6" ht="16.5" customHeight="1">
      <c r="A3" s="1" t="s">
        <v>99</v>
      </c>
    </row>
    <row r="4" spans="1:6" ht="18.75" customHeight="1">
      <c r="B4" s="13" t="s">
        <v>3</v>
      </c>
      <c r="C4" s="20"/>
      <c r="D4" s="20"/>
    </row>
    <row r="5" spans="1:6" ht="18" customHeight="1">
      <c r="B5" s="14" t="s">
        <v>9</v>
      </c>
      <c r="C5" s="21"/>
      <c r="D5" s="28"/>
      <c r="E5" s="35" t="s">
        <v>47</v>
      </c>
      <c r="F5" s="42">
        <v>217</v>
      </c>
    </row>
    <row r="6" spans="1:6" ht="18" customHeight="1">
      <c r="B6" s="15"/>
      <c r="C6" s="22"/>
      <c r="D6" s="29"/>
      <c r="E6" s="36" t="s">
        <v>10</v>
      </c>
      <c r="F6" s="43"/>
    </row>
    <row r="7" spans="1:6" ht="18" customHeight="1">
      <c r="B7" s="16" t="s">
        <v>36</v>
      </c>
      <c r="C7" s="23"/>
      <c r="D7" s="30"/>
      <c r="E7" s="37" t="s">
        <v>47</v>
      </c>
      <c r="F7" s="44">
        <v>77</v>
      </c>
    </row>
    <row r="8" spans="1:6" ht="18" customHeight="1">
      <c r="B8" s="17"/>
      <c r="C8" s="24"/>
      <c r="D8" s="31"/>
      <c r="E8" s="38" t="s">
        <v>10</v>
      </c>
      <c r="F8" s="45">
        <f>F7/$F$5</f>
        <v>0.35483870967741937</v>
      </c>
    </row>
    <row r="9" spans="1:6" ht="18" customHeight="1">
      <c r="B9" s="16" t="s">
        <v>37</v>
      </c>
      <c r="C9" s="23"/>
      <c r="D9" s="30"/>
      <c r="E9" s="37" t="s">
        <v>47</v>
      </c>
      <c r="F9" s="44">
        <v>53</v>
      </c>
    </row>
    <row r="10" spans="1:6" ht="18" customHeight="1">
      <c r="B10" s="17"/>
      <c r="C10" s="24"/>
      <c r="D10" s="31"/>
      <c r="E10" s="38" t="s">
        <v>10</v>
      </c>
      <c r="F10" s="45">
        <f>F9/$F$5</f>
        <v>0.24423963133640555</v>
      </c>
    </row>
    <row r="11" spans="1:6" ht="18" customHeight="1">
      <c r="B11" s="16" t="s">
        <v>38</v>
      </c>
      <c r="C11" s="23"/>
      <c r="D11" s="30"/>
      <c r="E11" s="37" t="s">
        <v>47</v>
      </c>
      <c r="F11" s="44">
        <v>30</v>
      </c>
    </row>
    <row r="12" spans="1:6" ht="18" customHeight="1">
      <c r="B12" s="17"/>
      <c r="C12" s="24"/>
      <c r="D12" s="31"/>
      <c r="E12" s="38" t="s">
        <v>10</v>
      </c>
      <c r="F12" s="45">
        <f>F11/$F$5</f>
        <v>0.13824884792626729</v>
      </c>
    </row>
    <row r="13" spans="1:6" ht="18" customHeight="1">
      <c r="B13" s="16" t="s">
        <v>11</v>
      </c>
      <c r="C13" s="23"/>
      <c r="D13" s="30"/>
      <c r="E13" s="37" t="s">
        <v>47</v>
      </c>
      <c r="F13" s="44">
        <v>20</v>
      </c>
    </row>
    <row r="14" spans="1:6" ht="18" customHeight="1">
      <c r="B14" s="17"/>
      <c r="C14" s="24"/>
      <c r="D14" s="31"/>
      <c r="E14" s="38" t="s">
        <v>10</v>
      </c>
      <c r="F14" s="45">
        <f>F13/$F$5</f>
        <v>9.2165898617511524e-002</v>
      </c>
    </row>
    <row r="15" spans="1:6" ht="18" customHeight="1">
      <c r="B15" s="16" t="s">
        <v>39</v>
      </c>
      <c r="C15" s="23"/>
      <c r="D15" s="30"/>
      <c r="E15" s="37" t="s">
        <v>47</v>
      </c>
      <c r="F15" s="44">
        <v>10</v>
      </c>
    </row>
    <row r="16" spans="1:6" ht="18" customHeight="1">
      <c r="B16" s="17"/>
      <c r="C16" s="24"/>
      <c r="D16" s="31"/>
      <c r="E16" s="38" t="s">
        <v>10</v>
      </c>
      <c r="F16" s="45">
        <f>F15/$F$5</f>
        <v>4.6082949308755762e-002</v>
      </c>
    </row>
    <row r="17" spans="2:6" ht="18" customHeight="1">
      <c r="B17" s="16" t="s">
        <v>40</v>
      </c>
      <c r="C17" s="23"/>
      <c r="D17" s="30"/>
      <c r="E17" s="37" t="s">
        <v>47</v>
      </c>
      <c r="F17" s="44">
        <v>7</v>
      </c>
    </row>
    <row r="18" spans="2:6" ht="18" customHeight="1">
      <c r="B18" s="17"/>
      <c r="C18" s="24"/>
      <c r="D18" s="31"/>
      <c r="E18" s="38" t="s">
        <v>10</v>
      </c>
      <c r="F18" s="45">
        <f>F17/$F$5</f>
        <v>3.2258064516129031e-002</v>
      </c>
    </row>
    <row r="19" spans="2:6" ht="18" customHeight="1">
      <c r="B19" s="16" t="s">
        <v>6</v>
      </c>
      <c r="C19" s="23"/>
      <c r="D19" s="30"/>
      <c r="E19" s="37" t="s">
        <v>47</v>
      </c>
      <c r="F19" s="44">
        <v>20</v>
      </c>
    </row>
    <row r="20" spans="2:6" ht="18" customHeight="1">
      <c r="B20" s="17"/>
      <c r="C20" s="24"/>
      <c r="D20" s="31"/>
      <c r="E20" s="38" t="s">
        <v>10</v>
      </c>
      <c r="F20" s="45">
        <f>F19/$F$5</f>
        <v>9.2165898617511524e-002</v>
      </c>
    </row>
    <row r="21" spans="2:6" ht="18" customHeight="1">
      <c r="B21" s="18"/>
      <c r="C21" s="25" t="s">
        <v>17</v>
      </c>
      <c r="D21" s="32"/>
      <c r="E21" s="39" t="s">
        <v>47</v>
      </c>
      <c r="F21" s="46">
        <v>5</v>
      </c>
    </row>
    <row r="22" spans="2:6" ht="18" customHeight="1">
      <c r="B22" s="18"/>
      <c r="C22" s="26"/>
      <c r="D22" s="33"/>
      <c r="E22" s="40" t="s">
        <v>10</v>
      </c>
      <c r="F22" s="47">
        <f>F21/$F$5</f>
        <v>2.3041474654377881e-002</v>
      </c>
    </row>
    <row r="23" spans="2:6" ht="18" customHeight="1">
      <c r="B23" s="18"/>
      <c r="C23" s="25" t="s">
        <v>1</v>
      </c>
      <c r="D23" s="32"/>
      <c r="E23" s="39" t="s">
        <v>47</v>
      </c>
      <c r="F23" s="46">
        <v>5</v>
      </c>
    </row>
    <row r="24" spans="2:6" ht="18" customHeight="1">
      <c r="B24" s="18"/>
      <c r="C24" s="26"/>
      <c r="D24" s="33"/>
      <c r="E24" s="40" t="s">
        <v>10</v>
      </c>
      <c r="F24" s="47">
        <f>F23/$F$5</f>
        <v>2.3041474654377881e-002</v>
      </c>
    </row>
    <row r="25" spans="2:6" ht="18" customHeight="1">
      <c r="B25" s="18"/>
      <c r="C25" s="25" t="s">
        <v>43</v>
      </c>
      <c r="D25" s="32"/>
      <c r="E25" s="39" t="s">
        <v>47</v>
      </c>
      <c r="F25" s="46">
        <v>3</v>
      </c>
    </row>
    <row r="26" spans="2:6" ht="18" customHeight="1">
      <c r="B26" s="18"/>
      <c r="C26" s="27"/>
      <c r="D26" s="34"/>
      <c r="E26" s="40" t="s">
        <v>10</v>
      </c>
      <c r="F26" s="47">
        <f>F25/$F$5</f>
        <v>1.3824884792626729e-002</v>
      </c>
    </row>
    <row r="27" spans="2:6" ht="18" customHeight="1">
      <c r="B27" s="18"/>
      <c r="C27" s="25" t="s">
        <v>41</v>
      </c>
      <c r="D27" s="32"/>
      <c r="E27" s="39" t="s">
        <v>47</v>
      </c>
      <c r="F27" s="46">
        <v>2</v>
      </c>
    </row>
    <row r="28" spans="2:6" ht="18" customHeight="1">
      <c r="B28" s="18"/>
      <c r="C28" s="27"/>
      <c r="D28" s="34"/>
      <c r="E28" s="40" t="s">
        <v>10</v>
      </c>
      <c r="F28" s="47">
        <f>F27/$F$5</f>
        <v>9.2165898617511521e-003</v>
      </c>
    </row>
    <row r="29" spans="2:6" ht="18" customHeight="1">
      <c r="B29" s="18"/>
      <c r="C29" s="25" t="s">
        <v>44</v>
      </c>
      <c r="D29" s="32"/>
      <c r="E29" s="39" t="s">
        <v>47</v>
      </c>
      <c r="F29" s="46">
        <v>1</v>
      </c>
    </row>
    <row r="30" spans="2:6" ht="18" customHeight="1">
      <c r="B30" s="18"/>
      <c r="C30" s="27"/>
      <c r="D30" s="34"/>
      <c r="E30" s="40" t="s">
        <v>10</v>
      </c>
      <c r="F30" s="47">
        <f>F29/$F$5</f>
        <v>4.608294930875576e-003</v>
      </c>
    </row>
    <row r="31" spans="2:6" ht="18" customHeight="1">
      <c r="B31" s="18"/>
      <c r="C31" s="25" t="s">
        <v>33</v>
      </c>
      <c r="D31" s="32"/>
      <c r="E31" s="39" t="s">
        <v>47</v>
      </c>
      <c r="F31" s="46">
        <v>1</v>
      </c>
    </row>
    <row r="32" spans="2:6" ht="18" customHeight="1">
      <c r="B32" s="18"/>
      <c r="C32" s="27"/>
      <c r="D32" s="34"/>
      <c r="E32" s="40" t="s">
        <v>10</v>
      </c>
      <c r="F32" s="47">
        <f>F31/$F$5</f>
        <v>4.608294930875576e-003</v>
      </c>
    </row>
    <row r="33" spans="1:6" ht="18" customHeight="1">
      <c r="B33" s="18"/>
      <c r="C33" s="25" t="s">
        <v>46</v>
      </c>
      <c r="D33" s="32"/>
      <c r="E33" s="39" t="s">
        <v>47</v>
      </c>
      <c r="F33" s="46">
        <v>1</v>
      </c>
    </row>
    <row r="34" spans="1:6" ht="18" customHeight="1">
      <c r="B34" s="18"/>
      <c r="C34" s="26"/>
      <c r="D34" s="33"/>
      <c r="E34" s="40" t="s">
        <v>10</v>
      </c>
      <c r="F34" s="47">
        <f>F33/$F$5</f>
        <v>4.608294930875576e-003</v>
      </c>
    </row>
    <row r="35" spans="1:6" ht="18" customHeight="1">
      <c r="B35" s="18"/>
      <c r="C35" s="25" t="s">
        <v>45</v>
      </c>
      <c r="D35" s="32"/>
      <c r="E35" s="39" t="s">
        <v>47</v>
      </c>
      <c r="F35" s="46">
        <v>1</v>
      </c>
    </row>
    <row r="36" spans="1:6" ht="18" customHeight="1">
      <c r="B36" s="18"/>
      <c r="C36" s="26"/>
      <c r="D36" s="33"/>
      <c r="E36" s="40" t="s">
        <v>10</v>
      </c>
      <c r="F36" s="47">
        <f>F35/$F$5</f>
        <v>4.608294930875576e-003</v>
      </c>
    </row>
    <row r="37" spans="1:6" ht="18" customHeight="1">
      <c r="B37" s="18"/>
      <c r="C37" s="25" t="s">
        <v>15</v>
      </c>
      <c r="D37" s="32"/>
      <c r="E37" s="39" t="s">
        <v>47</v>
      </c>
      <c r="F37" s="46">
        <v>1</v>
      </c>
    </row>
    <row r="38" spans="1:6" ht="18" customHeight="1">
      <c r="B38" s="19"/>
      <c r="C38" s="27"/>
      <c r="D38" s="34"/>
      <c r="E38" s="40" t="s">
        <v>10</v>
      </c>
      <c r="F38" s="47">
        <f>F37/$F$5</f>
        <v>4.608294930875576e-003</v>
      </c>
    </row>
    <row r="39" spans="1:6" ht="13.5" customHeight="1">
      <c r="A39" s="12"/>
      <c r="B39" s="12"/>
      <c r="C39" s="12"/>
      <c r="D39" s="12"/>
      <c r="E39" s="41"/>
      <c r="F39" s="12"/>
    </row>
    <row r="40" spans="1:6" ht="13.5" customHeight="1">
      <c r="A40" s="12"/>
      <c r="B40" s="12"/>
      <c r="C40" s="12"/>
      <c r="D40" s="12"/>
      <c r="E40" s="41"/>
      <c r="F40" s="12"/>
    </row>
    <row r="41" spans="1:6" ht="13.5" customHeight="1">
      <c r="A41" s="12"/>
      <c r="B41" s="12"/>
      <c r="C41" s="12"/>
      <c r="D41" s="12"/>
      <c r="E41" s="12"/>
      <c r="F41" s="12"/>
    </row>
  </sheetData>
  <mergeCells count="19">
    <mergeCell ref="B4:D4"/>
    <mergeCell ref="B41:F41"/>
    <mergeCell ref="B5:D6"/>
    <mergeCell ref="B7:D8"/>
    <mergeCell ref="B9:D10"/>
    <mergeCell ref="B11:D12"/>
    <mergeCell ref="B13:D14"/>
    <mergeCell ref="B15:D16"/>
    <mergeCell ref="B17:D18"/>
    <mergeCell ref="B19:D20"/>
    <mergeCell ref="C21:D22"/>
    <mergeCell ref="C23:D24"/>
    <mergeCell ref="C25:D26"/>
    <mergeCell ref="C27:D28"/>
    <mergeCell ref="C29:D30"/>
    <mergeCell ref="C31:D32"/>
    <mergeCell ref="C33:D34"/>
    <mergeCell ref="C35:D36"/>
    <mergeCell ref="C37:D38"/>
  </mergeCells>
  <phoneticPr fontId="1" type="Hiragana"/>
  <pageMargins left="0.78740157480314965" right="0.78740157480314965" top="0.74803149606299213" bottom="0.39370078740157483" header="0.51181102362204722" footer="0.19685039370078741"/>
  <pageSetup paperSize="9" firstPageNumber="20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41"/>
  <sheetViews>
    <sheetView zoomScale="80" zoomScaleNormal="80" workbookViewId="0">
      <selection activeCell="F10" sqref="F10"/>
    </sheetView>
  </sheetViews>
  <sheetFormatPr defaultRowHeight="18.75" customHeight="1"/>
  <cols>
    <col min="1" max="1" width="2.125" customWidth="1"/>
    <col min="2" max="2" width="3.25" customWidth="1"/>
    <col min="3" max="3" width="37.875" customWidth="1"/>
    <col min="4" max="4" width="11.625" customWidth="1"/>
    <col min="5" max="9" width="17.625" customWidth="1"/>
  </cols>
  <sheetData>
    <row r="1" spans="1:9" ht="29.25" customHeight="1">
      <c r="A1" s="48" t="s">
        <v>31</v>
      </c>
      <c r="B1" s="58"/>
      <c r="C1" s="67"/>
      <c r="D1" s="76"/>
    </row>
    <row r="2" spans="1:9" ht="80.25" customHeight="1">
      <c r="A2" s="49"/>
      <c r="B2" s="59"/>
      <c r="C2" s="68"/>
      <c r="D2" s="77"/>
      <c r="E2" s="85" t="s">
        <v>28</v>
      </c>
      <c r="F2" s="92" t="s">
        <v>48</v>
      </c>
      <c r="G2" s="92" t="s">
        <v>35</v>
      </c>
      <c r="H2" s="92" t="s">
        <v>19</v>
      </c>
      <c r="I2" s="92" t="s">
        <v>49</v>
      </c>
    </row>
    <row r="3" spans="1:9" ht="21" customHeight="1">
      <c r="A3" s="50" t="s">
        <v>9</v>
      </c>
      <c r="B3" s="60"/>
      <c r="C3" s="69"/>
      <c r="D3" s="78" t="s">
        <v>47</v>
      </c>
      <c r="E3" s="86">
        <v>217</v>
      </c>
      <c r="F3" s="93">
        <v>107</v>
      </c>
      <c r="G3" s="93">
        <v>67</v>
      </c>
      <c r="H3" s="93">
        <v>23</v>
      </c>
      <c r="I3" s="93">
        <v>20</v>
      </c>
    </row>
    <row r="4" spans="1:9" ht="21" customHeight="1">
      <c r="A4" s="51"/>
      <c r="B4" s="61"/>
      <c r="C4" s="70"/>
      <c r="D4" s="79" t="s">
        <v>10</v>
      </c>
      <c r="E4" s="87"/>
      <c r="F4" s="94">
        <f>F3/$E3</f>
        <v>0.49308755760368655</v>
      </c>
      <c r="G4" s="94">
        <f>G3/$E3</f>
        <v>0.30875576036866359</v>
      </c>
      <c r="H4" s="94">
        <f>H3/$E3</f>
        <v>0.10599078341013823</v>
      </c>
      <c r="I4" s="94">
        <f>I3/$E3</f>
        <v>9.2165898617511524e-002</v>
      </c>
    </row>
    <row r="5" spans="1:9" ht="21" customHeight="1">
      <c r="A5" s="52" t="s">
        <v>36</v>
      </c>
      <c r="B5" s="62"/>
      <c r="C5" s="71"/>
      <c r="D5" s="80" t="s">
        <v>47</v>
      </c>
      <c r="E5" s="88">
        <v>77</v>
      </c>
      <c r="F5" s="95">
        <v>32</v>
      </c>
      <c r="G5" s="95">
        <v>26</v>
      </c>
      <c r="H5" s="95">
        <v>11</v>
      </c>
      <c r="I5" s="95">
        <v>8</v>
      </c>
    </row>
    <row r="6" spans="1:9" ht="21" customHeight="1">
      <c r="A6" s="53"/>
      <c r="B6" s="63"/>
      <c r="C6" s="72"/>
      <c r="D6" s="81" t="s">
        <v>10</v>
      </c>
      <c r="E6" s="89">
        <f>E5/$E$3</f>
        <v>0.35483870967741937</v>
      </c>
      <c r="F6" s="96">
        <f>F5/$E5</f>
        <v>0.41558441558441561</v>
      </c>
      <c r="G6" s="96">
        <f>G5/$E5</f>
        <v>0.33766233766233766</v>
      </c>
      <c r="H6" s="96">
        <f>H5/$E5</f>
        <v>0.14285714285714285</v>
      </c>
      <c r="I6" s="96">
        <f>I5/$E5</f>
        <v>0.1038961038961039</v>
      </c>
    </row>
    <row r="7" spans="1:9" ht="21" customHeight="1">
      <c r="A7" s="52" t="s">
        <v>37</v>
      </c>
      <c r="B7" s="62"/>
      <c r="C7" s="71"/>
      <c r="D7" s="80" t="s">
        <v>47</v>
      </c>
      <c r="E7" s="88">
        <v>53</v>
      </c>
      <c r="F7" s="95">
        <v>21</v>
      </c>
      <c r="G7" s="95">
        <v>24</v>
      </c>
      <c r="H7" s="95">
        <v>3</v>
      </c>
      <c r="I7" s="95">
        <v>5</v>
      </c>
    </row>
    <row r="8" spans="1:9" ht="21" customHeight="1">
      <c r="A8" s="53"/>
      <c r="B8" s="63"/>
      <c r="C8" s="72"/>
      <c r="D8" s="81" t="s">
        <v>10</v>
      </c>
      <c r="E8" s="89">
        <f>E7/$E$3</f>
        <v>0.24423963133640555</v>
      </c>
      <c r="F8" s="96">
        <f>F7/$E7</f>
        <v>0.3962264150943397</v>
      </c>
      <c r="G8" s="96">
        <f>G7/$E7</f>
        <v>0.45283018867924529</v>
      </c>
      <c r="H8" s="96">
        <f>H7/$E7</f>
        <v>5.6603773584905662e-002</v>
      </c>
      <c r="I8" s="96">
        <f>I7/$E7</f>
        <v>9.4339622641509441e-002</v>
      </c>
    </row>
    <row r="9" spans="1:9" ht="21" customHeight="1">
      <c r="A9" s="52" t="s">
        <v>38</v>
      </c>
      <c r="B9" s="62"/>
      <c r="C9" s="71"/>
      <c r="D9" s="80" t="s">
        <v>47</v>
      </c>
      <c r="E9" s="88">
        <v>30</v>
      </c>
      <c r="F9" s="95">
        <v>24</v>
      </c>
      <c r="G9" s="95">
        <v>5</v>
      </c>
      <c r="H9" s="95">
        <v>1</v>
      </c>
      <c r="I9" s="95">
        <v>0</v>
      </c>
    </row>
    <row r="10" spans="1:9" ht="21" customHeight="1">
      <c r="A10" s="53"/>
      <c r="B10" s="63"/>
      <c r="C10" s="72"/>
      <c r="D10" s="81" t="s">
        <v>10</v>
      </c>
      <c r="E10" s="89">
        <f>E9/$E$3</f>
        <v>0.13824884792626729</v>
      </c>
      <c r="F10" s="96">
        <f>F9/$E9</f>
        <v>0.8</v>
      </c>
      <c r="G10" s="96">
        <f>G9/$E9</f>
        <v>0.16666666666666666</v>
      </c>
      <c r="H10" s="96">
        <f>H9/$E9</f>
        <v>3.3333333333333333e-002</v>
      </c>
      <c r="I10" s="96">
        <f>I9/$E9</f>
        <v>0</v>
      </c>
    </row>
    <row r="11" spans="1:9" ht="21" customHeight="1">
      <c r="A11" s="52" t="s">
        <v>11</v>
      </c>
      <c r="B11" s="62"/>
      <c r="C11" s="71"/>
      <c r="D11" s="80" t="s">
        <v>47</v>
      </c>
      <c r="E11" s="88">
        <v>20</v>
      </c>
      <c r="F11" s="95">
        <v>11</v>
      </c>
      <c r="G11" s="95">
        <v>5</v>
      </c>
      <c r="H11" s="95">
        <v>2</v>
      </c>
      <c r="I11" s="95">
        <v>2</v>
      </c>
    </row>
    <row r="12" spans="1:9" ht="21" customHeight="1">
      <c r="A12" s="53"/>
      <c r="B12" s="63"/>
      <c r="C12" s="72"/>
      <c r="D12" s="81" t="s">
        <v>10</v>
      </c>
      <c r="E12" s="89">
        <f>E11/$E$3</f>
        <v>9.2165898617511524e-002</v>
      </c>
      <c r="F12" s="96">
        <f>F11/$E11</f>
        <v>0.55000000000000004</v>
      </c>
      <c r="G12" s="96">
        <f>G11/$E11</f>
        <v>0.25</v>
      </c>
      <c r="H12" s="96">
        <f>H11/$E11</f>
        <v>0.1</v>
      </c>
      <c r="I12" s="96">
        <f>I11/$E11</f>
        <v>0.1</v>
      </c>
    </row>
    <row r="13" spans="1:9" ht="21" customHeight="1">
      <c r="A13" s="52" t="s">
        <v>39</v>
      </c>
      <c r="B13" s="62"/>
      <c r="C13" s="71"/>
      <c r="D13" s="80" t="s">
        <v>47</v>
      </c>
      <c r="E13" s="88">
        <v>10</v>
      </c>
      <c r="F13" s="95">
        <v>4</v>
      </c>
      <c r="G13" s="95">
        <v>2</v>
      </c>
      <c r="H13" s="95">
        <v>3</v>
      </c>
      <c r="I13" s="95">
        <v>1</v>
      </c>
    </row>
    <row r="14" spans="1:9" ht="21" customHeight="1">
      <c r="A14" s="53"/>
      <c r="B14" s="63"/>
      <c r="C14" s="72"/>
      <c r="D14" s="81" t="s">
        <v>10</v>
      </c>
      <c r="E14" s="89">
        <f>E13/$E$3</f>
        <v>4.6082949308755762e-002</v>
      </c>
      <c r="F14" s="96">
        <f>F13/$E13</f>
        <v>0.4</v>
      </c>
      <c r="G14" s="96">
        <f>G13/$E13</f>
        <v>0.2</v>
      </c>
      <c r="H14" s="96">
        <f>H13/$E13</f>
        <v>0.3</v>
      </c>
      <c r="I14" s="96">
        <f>I13/$E13</f>
        <v>0.1</v>
      </c>
    </row>
    <row r="15" spans="1:9" ht="21" customHeight="1">
      <c r="A15" s="52" t="s">
        <v>40</v>
      </c>
      <c r="B15" s="62"/>
      <c r="C15" s="71"/>
      <c r="D15" s="80" t="s">
        <v>47</v>
      </c>
      <c r="E15" s="88">
        <v>7</v>
      </c>
      <c r="F15" s="95">
        <v>6</v>
      </c>
      <c r="G15" s="95">
        <v>1</v>
      </c>
      <c r="H15" s="95">
        <v>0</v>
      </c>
      <c r="I15" s="95">
        <v>0</v>
      </c>
    </row>
    <row r="16" spans="1:9" ht="21" customHeight="1">
      <c r="A16" s="53"/>
      <c r="B16" s="63"/>
      <c r="C16" s="72"/>
      <c r="D16" s="81" t="s">
        <v>10</v>
      </c>
      <c r="E16" s="89">
        <f>E15/$E$3</f>
        <v>3.2258064516129031e-002</v>
      </c>
      <c r="F16" s="96">
        <f>F15/$E15</f>
        <v>0.8571428571428571</v>
      </c>
      <c r="G16" s="96">
        <f>G15/$E15</f>
        <v>0.14285714285714285</v>
      </c>
      <c r="H16" s="96">
        <f>H15/$E15</f>
        <v>0</v>
      </c>
      <c r="I16" s="96">
        <f>I15/$E15</f>
        <v>0</v>
      </c>
    </row>
    <row r="17" spans="1:9" ht="21" customHeight="1">
      <c r="A17" s="52" t="s">
        <v>6</v>
      </c>
      <c r="B17" s="62"/>
      <c r="C17" s="71"/>
      <c r="D17" s="80" t="s">
        <v>47</v>
      </c>
      <c r="E17" s="88">
        <v>20</v>
      </c>
      <c r="F17" s="95">
        <f>SUM(F19,F21,F23,F25,F27,F29,F31,F33,F35)</f>
        <v>9</v>
      </c>
      <c r="G17" s="95">
        <f>SUM(G19,G21,G23,G25,G27,G29,G31,G33,G35)</f>
        <v>4</v>
      </c>
      <c r="H17" s="95">
        <f>SUM(H19,H21,H23,H25,H27,H29,H31,H33,H35)</f>
        <v>3</v>
      </c>
      <c r="I17" s="95">
        <f>SUM(I19,I21,I23,I25,I27,I29,I31,I33,I35)</f>
        <v>4</v>
      </c>
    </row>
    <row r="18" spans="1:9" ht="21" customHeight="1">
      <c r="A18" s="53"/>
      <c r="B18" s="63"/>
      <c r="C18" s="72"/>
      <c r="D18" s="81" t="s">
        <v>10</v>
      </c>
      <c r="E18" s="89">
        <f>E17/$E$3</f>
        <v>9.2165898617511524e-002</v>
      </c>
      <c r="F18" s="96">
        <f>F17/$E17</f>
        <v>0.45</v>
      </c>
      <c r="G18" s="96">
        <f>G17/$E17</f>
        <v>0.2</v>
      </c>
      <c r="H18" s="96">
        <f>H17/$E17</f>
        <v>0.15</v>
      </c>
      <c r="I18" s="96">
        <f>I17/$E17</f>
        <v>0.2</v>
      </c>
    </row>
    <row r="19" spans="1:9" ht="21" customHeight="1">
      <c r="A19" s="54"/>
      <c r="B19" s="64" t="s">
        <v>17</v>
      </c>
      <c r="C19" s="73"/>
      <c r="D19" s="82" t="s">
        <v>47</v>
      </c>
      <c r="E19" s="90">
        <v>5</v>
      </c>
      <c r="F19" s="97">
        <v>0</v>
      </c>
      <c r="G19" s="97">
        <v>2</v>
      </c>
      <c r="H19" s="97">
        <v>1</v>
      </c>
      <c r="I19" s="97">
        <v>2</v>
      </c>
    </row>
    <row r="20" spans="1:9" ht="21" customHeight="1">
      <c r="A20" s="54"/>
      <c r="B20" s="65"/>
      <c r="C20" s="74"/>
      <c r="D20" s="83" t="s">
        <v>10</v>
      </c>
      <c r="E20" s="91">
        <f>E19/$E$3</f>
        <v>2.3041474654377881e-002</v>
      </c>
      <c r="F20" s="98">
        <f>F19/$E19</f>
        <v>0</v>
      </c>
      <c r="G20" s="98">
        <f>G19/$E19</f>
        <v>0.4</v>
      </c>
      <c r="H20" s="98">
        <f>H19/$E19</f>
        <v>0.2</v>
      </c>
      <c r="I20" s="98">
        <f>I19/$E19</f>
        <v>0.4</v>
      </c>
    </row>
    <row r="21" spans="1:9" ht="21" customHeight="1">
      <c r="A21" s="54"/>
      <c r="B21" s="64" t="s">
        <v>1</v>
      </c>
      <c r="C21" s="73"/>
      <c r="D21" s="82" t="s">
        <v>47</v>
      </c>
      <c r="E21" s="90">
        <v>5</v>
      </c>
      <c r="F21" s="97">
        <v>2</v>
      </c>
      <c r="G21" s="97">
        <v>1</v>
      </c>
      <c r="H21" s="97">
        <v>1</v>
      </c>
      <c r="I21" s="97">
        <v>1</v>
      </c>
    </row>
    <row r="22" spans="1:9" ht="21" customHeight="1">
      <c r="A22" s="54"/>
      <c r="B22" s="65"/>
      <c r="C22" s="74"/>
      <c r="D22" s="83" t="s">
        <v>10</v>
      </c>
      <c r="E22" s="91">
        <f>E21/$E$3</f>
        <v>2.3041474654377881e-002</v>
      </c>
      <c r="F22" s="98">
        <f>F21/$E21</f>
        <v>0.4</v>
      </c>
      <c r="G22" s="98">
        <f>G21/$E21</f>
        <v>0.2</v>
      </c>
      <c r="H22" s="98">
        <f>H21/$E21</f>
        <v>0.2</v>
      </c>
      <c r="I22" s="98">
        <f>I21/$E21</f>
        <v>0.2</v>
      </c>
    </row>
    <row r="23" spans="1:9" ht="21" customHeight="1">
      <c r="A23" s="54"/>
      <c r="B23" s="64" t="s">
        <v>43</v>
      </c>
      <c r="C23" s="73"/>
      <c r="D23" s="82" t="s">
        <v>47</v>
      </c>
      <c r="E23" s="90">
        <v>3</v>
      </c>
      <c r="F23" s="97">
        <v>2</v>
      </c>
      <c r="G23" s="97">
        <v>0</v>
      </c>
      <c r="H23" s="97">
        <v>0</v>
      </c>
      <c r="I23" s="97">
        <v>1</v>
      </c>
    </row>
    <row r="24" spans="1:9" ht="21" customHeight="1">
      <c r="A24" s="54"/>
      <c r="B24" s="66"/>
      <c r="C24" s="75"/>
      <c r="D24" s="83" t="s">
        <v>10</v>
      </c>
      <c r="E24" s="91">
        <f>E23/$E$3</f>
        <v>1.3824884792626729e-002</v>
      </c>
      <c r="F24" s="98">
        <f>F23/$E23</f>
        <v>0.66666666666666652</v>
      </c>
      <c r="G24" s="98">
        <f>G23/$E23</f>
        <v>0</v>
      </c>
      <c r="H24" s="98">
        <f>H23/$E23</f>
        <v>0</v>
      </c>
      <c r="I24" s="98">
        <f>I23/$E23</f>
        <v>0.33333333333333326</v>
      </c>
    </row>
    <row r="25" spans="1:9" ht="21" customHeight="1">
      <c r="A25" s="54"/>
      <c r="B25" s="64" t="s">
        <v>41</v>
      </c>
      <c r="C25" s="73"/>
      <c r="D25" s="82" t="s">
        <v>47</v>
      </c>
      <c r="E25" s="90">
        <v>2</v>
      </c>
      <c r="F25" s="97">
        <v>2</v>
      </c>
      <c r="G25" s="97">
        <v>0</v>
      </c>
      <c r="H25" s="97">
        <v>0</v>
      </c>
      <c r="I25" s="97">
        <v>0</v>
      </c>
    </row>
    <row r="26" spans="1:9" ht="21" customHeight="1">
      <c r="A26" s="54"/>
      <c r="B26" s="66"/>
      <c r="C26" s="75"/>
      <c r="D26" s="83" t="s">
        <v>10</v>
      </c>
      <c r="E26" s="91">
        <f>E25/$E$3</f>
        <v>9.2165898617511521e-003</v>
      </c>
      <c r="F26" s="98">
        <f>F25/$E25</f>
        <v>1</v>
      </c>
      <c r="G26" s="98">
        <f>G25/$E25</f>
        <v>0</v>
      </c>
      <c r="H26" s="98">
        <f>H25/$E25</f>
        <v>0</v>
      </c>
      <c r="I26" s="98">
        <f>I25/$E25</f>
        <v>0</v>
      </c>
    </row>
    <row r="27" spans="1:9" ht="21" customHeight="1">
      <c r="A27" s="54"/>
      <c r="B27" s="64" t="s">
        <v>44</v>
      </c>
      <c r="C27" s="73"/>
      <c r="D27" s="82" t="s">
        <v>47</v>
      </c>
      <c r="E27" s="90">
        <v>1</v>
      </c>
      <c r="F27" s="97">
        <v>0</v>
      </c>
      <c r="G27" s="97">
        <v>0</v>
      </c>
      <c r="H27" s="97">
        <v>1</v>
      </c>
      <c r="I27" s="97">
        <v>0</v>
      </c>
    </row>
    <row r="28" spans="1:9" ht="21" customHeight="1">
      <c r="A28" s="54"/>
      <c r="B28" s="66"/>
      <c r="C28" s="75"/>
      <c r="D28" s="83" t="s">
        <v>10</v>
      </c>
      <c r="E28" s="91">
        <f>E27/$E$3</f>
        <v>4.608294930875576e-003</v>
      </c>
      <c r="F28" s="98">
        <f>F27/$E27</f>
        <v>0</v>
      </c>
      <c r="G28" s="98">
        <f>G27/$E27</f>
        <v>0</v>
      </c>
      <c r="H28" s="98">
        <f>H27/$E27</f>
        <v>1</v>
      </c>
      <c r="I28" s="98">
        <f>I27/$E27</f>
        <v>0</v>
      </c>
    </row>
    <row r="29" spans="1:9" ht="21" customHeight="1">
      <c r="A29" s="54"/>
      <c r="B29" s="64" t="s">
        <v>33</v>
      </c>
      <c r="C29" s="73"/>
      <c r="D29" s="82" t="s">
        <v>47</v>
      </c>
      <c r="E29" s="90">
        <v>1</v>
      </c>
      <c r="F29" s="97">
        <v>1</v>
      </c>
      <c r="G29" s="97">
        <v>0</v>
      </c>
      <c r="H29" s="97">
        <v>0</v>
      </c>
      <c r="I29" s="97">
        <v>0</v>
      </c>
    </row>
    <row r="30" spans="1:9" ht="21" customHeight="1">
      <c r="A30" s="54"/>
      <c r="B30" s="66"/>
      <c r="C30" s="75"/>
      <c r="D30" s="83" t="s">
        <v>10</v>
      </c>
      <c r="E30" s="91">
        <f>E29/$E$3</f>
        <v>4.608294930875576e-003</v>
      </c>
      <c r="F30" s="98">
        <f>F29/$E29</f>
        <v>1</v>
      </c>
      <c r="G30" s="98">
        <f>G29/$E29</f>
        <v>0</v>
      </c>
      <c r="H30" s="98">
        <f>H29/$E29</f>
        <v>0</v>
      </c>
      <c r="I30" s="98">
        <f>I29/$E29</f>
        <v>0</v>
      </c>
    </row>
    <row r="31" spans="1:9" ht="21" customHeight="1">
      <c r="A31" s="54"/>
      <c r="B31" s="64" t="s">
        <v>46</v>
      </c>
      <c r="C31" s="73"/>
      <c r="D31" s="82" t="s">
        <v>47</v>
      </c>
      <c r="E31" s="90">
        <v>1</v>
      </c>
      <c r="F31" s="97">
        <v>1</v>
      </c>
      <c r="G31" s="97">
        <v>0</v>
      </c>
      <c r="H31" s="97">
        <v>0</v>
      </c>
      <c r="I31" s="97">
        <v>0</v>
      </c>
    </row>
    <row r="32" spans="1:9" ht="21" customHeight="1">
      <c r="A32" s="54"/>
      <c r="B32" s="65"/>
      <c r="C32" s="74"/>
      <c r="D32" s="83" t="s">
        <v>10</v>
      </c>
      <c r="E32" s="91">
        <f>E31/$E$3</f>
        <v>4.608294930875576e-003</v>
      </c>
      <c r="F32" s="98">
        <f>F31/$E31</f>
        <v>1</v>
      </c>
      <c r="G32" s="98">
        <f>G31/$E31</f>
        <v>0</v>
      </c>
      <c r="H32" s="98">
        <f>H31/$E31</f>
        <v>0</v>
      </c>
      <c r="I32" s="98">
        <f>I31/$E31</f>
        <v>0</v>
      </c>
    </row>
    <row r="33" spans="1:9" ht="21" customHeight="1">
      <c r="A33" s="54"/>
      <c r="B33" s="64" t="s">
        <v>45</v>
      </c>
      <c r="C33" s="73"/>
      <c r="D33" s="82" t="s">
        <v>47</v>
      </c>
      <c r="E33" s="90">
        <v>1</v>
      </c>
      <c r="F33" s="97">
        <v>0</v>
      </c>
      <c r="G33" s="97">
        <v>1</v>
      </c>
      <c r="H33" s="97">
        <v>0</v>
      </c>
      <c r="I33" s="97">
        <v>0</v>
      </c>
    </row>
    <row r="34" spans="1:9" ht="21" customHeight="1">
      <c r="A34" s="54"/>
      <c r="B34" s="65"/>
      <c r="C34" s="74"/>
      <c r="D34" s="83" t="s">
        <v>10</v>
      </c>
      <c r="E34" s="91">
        <f>E33/$E$3</f>
        <v>4.608294930875576e-003</v>
      </c>
      <c r="F34" s="98">
        <f>F33/$E33</f>
        <v>0</v>
      </c>
      <c r="G34" s="98">
        <f>G33/$E33</f>
        <v>1</v>
      </c>
      <c r="H34" s="98">
        <f>H33/$E33</f>
        <v>0</v>
      </c>
      <c r="I34" s="98">
        <f>I33/$E33</f>
        <v>0</v>
      </c>
    </row>
    <row r="35" spans="1:9" ht="21" customHeight="1">
      <c r="A35" s="54"/>
      <c r="B35" s="64" t="s">
        <v>15</v>
      </c>
      <c r="C35" s="73"/>
      <c r="D35" s="82" t="s">
        <v>47</v>
      </c>
      <c r="E35" s="90">
        <v>1</v>
      </c>
      <c r="F35" s="97">
        <v>1</v>
      </c>
      <c r="G35" s="97">
        <v>0</v>
      </c>
      <c r="H35" s="97">
        <v>0</v>
      </c>
      <c r="I35" s="97">
        <v>0</v>
      </c>
    </row>
    <row r="36" spans="1:9" ht="21" customHeight="1">
      <c r="A36" s="55"/>
      <c r="B36" s="66"/>
      <c r="C36" s="75"/>
      <c r="D36" s="83" t="s">
        <v>10</v>
      </c>
      <c r="E36" s="91">
        <f>E35/$E$3</f>
        <v>4.608294930875576e-003</v>
      </c>
      <c r="F36" s="98">
        <f>F35/$E35</f>
        <v>1</v>
      </c>
      <c r="G36" s="98">
        <f>G35/$E35</f>
        <v>0</v>
      </c>
      <c r="H36" s="98">
        <f>H35/$E35</f>
        <v>0</v>
      </c>
      <c r="I36" s="98">
        <f>I35/$E35</f>
        <v>0</v>
      </c>
    </row>
    <row r="37" spans="1:9" ht="25.5" customHeight="1">
      <c r="A37" s="56"/>
      <c r="B37" s="56"/>
      <c r="C37" s="56"/>
      <c r="D37" s="84"/>
    </row>
    <row r="39" spans="1:9" ht="18.75" customHeight="1">
      <c r="A39" s="56"/>
    </row>
    <row r="41" spans="1:9" ht="18.75" customHeight="1">
      <c r="A41" s="57"/>
    </row>
  </sheetData>
  <mergeCells count="18">
    <mergeCell ref="A2:C2"/>
    <mergeCell ref="A3:C4"/>
    <mergeCell ref="A5:C6"/>
    <mergeCell ref="A7:C8"/>
    <mergeCell ref="A9:C10"/>
    <mergeCell ref="A11:C12"/>
    <mergeCell ref="A13:C14"/>
    <mergeCell ref="A15:C16"/>
    <mergeCell ref="A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</mergeCells>
  <phoneticPr fontId="1" type="Hiragana"/>
  <pageMargins left="0.78740157480314965" right="0.78740157480314965" top="0.74803149606299213" bottom="0.39370078740157483" header="0.51181102362204722" footer="0.19685039370078741"/>
  <pageSetup paperSize="9" scale="60" firstPageNumber="20" fitToWidth="1" fitToHeight="1" orientation="portrait" usePrinterDefaults="1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39"/>
  <sheetViews>
    <sheetView workbookViewId="0">
      <pane xSplit="4" ySplit="2" topLeftCell="E3" activePane="bottomRight" state="frozen"/>
      <selection pane="topRight"/>
      <selection pane="bottomLeft"/>
      <selection pane="bottomRight" activeCell="G4" sqref="G4"/>
    </sheetView>
  </sheetViews>
  <sheetFormatPr defaultRowHeight="14.25" customHeight="1"/>
  <cols>
    <col min="1" max="1" width="9" hidden="1" customWidth="1"/>
    <col min="2" max="3" width="2.125" customWidth="1"/>
    <col min="4" max="4" width="29.875" customWidth="1"/>
    <col min="5" max="5" width="6.5" bestFit="1" customWidth="1"/>
    <col min="6" max="16" width="9.125" customWidth="1"/>
  </cols>
  <sheetData>
    <row r="1" spans="1:16" ht="21" customHeight="1">
      <c r="A1" s="99"/>
      <c r="B1" s="101" t="s">
        <v>52</v>
      </c>
    </row>
    <row r="2" spans="1:16" ht="80.099999999999994" customHeight="1">
      <c r="B2" s="102"/>
      <c r="C2" s="106"/>
      <c r="D2" s="107"/>
      <c r="E2" s="108"/>
      <c r="F2" s="110" t="s">
        <v>29</v>
      </c>
      <c r="G2" s="112" t="s">
        <v>34</v>
      </c>
      <c r="H2" s="112" t="s">
        <v>57</v>
      </c>
      <c r="I2" s="112" t="s">
        <v>53</v>
      </c>
      <c r="J2" s="112" t="s">
        <v>55</v>
      </c>
      <c r="K2" s="112" t="s">
        <v>22</v>
      </c>
      <c r="L2" s="112" t="s">
        <v>12</v>
      </c>
      <c r="M2" s="112" t="s">
        <v>50</v>
      </c>
      <c r="N2" s="112" t="s">
        <v>51</v>
      </c>
      <c r="O2" s="112" t="s">
        <v>56</v>
      </c>
      <c r="P2" s="112" t="s">
        <v>54</v>
      </c>
    </row>
    <row r="3" spans="1:16" ht="16.5" customHeight="1">
      <c r="B3" s="14" t="s">
        <v>9</v>
      </c>
      <c r="C3" s="21"/>
      <c r="D3" s="28"/>
      <c r="E3" s="35" t="s">
        <v>47</v>
      </c>
      <c r="F3" s="42">
        <v>174</v>
      </c>
      <c r="G3" s="113">
        <v>50</v>
      </c>
      <c r="H3" s="113">
        <v>140</v>
      </c>
      <c r="I3" s="113">
        <v>61</v>
      </c>
      <c r="J3" s="113">
        <v>34</v>
      </c>
      <c r="K3" s="113">
        <v>66</v>
      </c>
      <c r="L3" s="113">
        <v>2</v>
      </c>
      <c r="M3" s="113">
        <v>3</v>
      </c>
      <c r="N3" s="113">
        <v>18</v>
      </c>
      <c r="O3" s="113">
        <v>5</v>
      </c>
      <c r="P3" s="113">
        <v>8</v>
      </c>
    </row>
    <row r="4" spans="1:16" ht="16.5" customHeight="1">
      <c r="B4" s="15"/>
      <c r="C4" s="22"/>
      <c r="D4" s="29"/>
      <c r="E4" s="36" t="s">
        <v>10</v>
      </c>
      <c r="F4" s="43"/>
      <c r="G4" s="114">
        <f t="shared" ref="G4:P4" si="0">G3/$F3</f>
        <v>0.28735632183908044</v>
      </c>
      <c r="H4" s="114">
        <f t="shared" si="0"/>
        <v>0.8045977011494253</v>
      </c>
      <c r="I4" s="114">
        <f t="shared" si="0"/>
        <v>0.35057471264367818</v>
      </c>
      <c r="J4" s="114">
        <f t="shared" si="0"/>
        <v>0.19540229885057472</v>
      </c>
      <c r="K4" s="114">
        <f t="shared" si="0"/>
        <v>0.37931034482758619</v>
      </c>
      <c r="L4" s="114">
        <f t="shared" si="0"/>
        <v>1.1494252873563218e-002</v>
      </c>
      <c r="M4" s="114">
        <f t="shared" si="0"/>
        <v>1.7241379310344827e-002</v>
      </c>
      <c r="N4" s="114">
        <f t="shared" si="0"/>
        <v>0.10344827586206896</v>
      </c>
      <c r="O4" s="114">
        <f t="shared" si="0"/>
        <v>2.8735632183908046e-002</v>
      </c>
      <c r="P4" s="114">
        <f t="shared" si="0"/>
        <v>4.5977011494252873e-002</v>
      </c>
    </row>
    <row r="5" spans="1:16" ht="16.5" customHeight="1">
      <c r="B5" s="16" t="s">
        <v>36</v>
      </c>
      <c r="C5" s="23"/>
      <c r="D5" s="30"/>
      <c r="E5" s="37" t="s">
        <v>47</v>
      </c>
      <c r="F5" s="44">
        <v>58</v>
      </c>
      <c r="G5" s="115">
        <v>10</v>
      </c>
      <c r="H5" s="115">
        <v>45</v>
      </c>
      <c r="I5" s="115">
        <v>30</v>
      </c>
      <c r="J5" s="115">
        <v>15</v>
      </c>
      <c r="K5" s="115">
        <v>21</v>
      </c>
      <c r="L5" s="115"/>
      <c r="M5" s="115">
        <v>3</v>
      </c>
      <c r="N5" s="115">
        <v>11</v>
      </c>
      <c r="O5" s="115">
        <v>3</v>
      </c>
      <c r="P5" s="115">
        <v>1</v>
      </c>
    </row>
    <row r="6" spans="1:16" ht="16.5" customHeight="1">
      <c r="B6" s="17"/>
      <c r="C6" s="24"/>
      <c r="D6" s="31"/>
      <c r="E6" s="38" t="s">
        <v>10</v>
      </c>
      <c r="F6" s="45">
        <f>F5/$F$3</f>
        <v>0.33333333333333326</v>
      </c>
      <c r="G6" s="116">
        <f t="shared" ref="G6:P6" si="1">G5/$F5</f>
        <v>0.17241379310344829</v>
      </c>
      <c r="H6" s="116">
        <f t="shared" si="1"/>
        <v>0.77586206896551713</v>
      </c>
      <c r="I6" s="116">
        <f t="shared" si="1"/>
        <v>0.51724137931034486</v>
      </c>
      <c r="J6" s="116">
        <f t="shared" si="1"/>
        <v>0.25862068965517243</v>
      </c>
      <c r="K6" s="116">
        <f t="shared" si="1"/>
        <v>0.36206896551724138</v>
      </c>
      <c r="L6" s="116">
        <f t="shared" si="1"/>
        <v>0</v>
      </c>
      <c r="M6" s="116">
        <f t="shared" si="1"/>
        <v>5.1724137931034482e-002</v>
      </c>
      <c r="N6" s="116">
        <f t="shared" si="1"/>
        <v>0.18965517241379309</v>
      </c>
      <c r="O6" s="116">
        <f t="shared" si="1"/>
        <v>5.1724137931034482e-002</v>
      </c>
      <c r="P6" s="116">
        <f t="shared" si="1"/>
        <v>1.7241379310344827e-002</v>
      </c>
    </row>
    <row r="7" spans="1:16" ht="16.5" customHeight="1">
      <c r="B7" s="16" t="s">
        <v>37</v>
      </c>
      <c r="C7" s="23"/>
      <c r="D7" s="30"/>
      <c r="E7" s="37" t="s">
        <v>47</v>
      </c>
      <c r="F7" s="44">
        <v>45</v>
      </c>
      <c r="G7" s="115">
        <v>10</v>
      </c>
      <c r="H7" s="115">
        <v>42</v>
      </c>
      <c r="I7" s="115">
        <v>15</v>
      </c>
      <c r="J7" s="115">
        <v>5</v>
      </c>
      <c r="K7" s="115">
        <v>5</v>
      </c>
      <c r="L7" s="115"/>
      <c r="M7" s="115"/>
      <c r="N7" s="115">
        <v>1</v>
      </c>
      <c r="O7" s="115">
        <v>1</v>
      </c>
      <c r="P7" s="115">
        <v>2</v>
      </c>
    </row>
    <row r="8" spans="1:16" ht="16.5" customHeight="1">
      <c r="B8" s="17"/>
      <c r="C8" s="24"/>
      <c r="D8" s="31"/>
      <c r="E8" s="38" t="s">
        <v>10</v>
      </c>
      <c r="F8" s="45">
        <f>F7/$F$3</f>
        <v>0.25862068965517243</v>
      </c>
      <c r="G8" s="116">
        <f t="shared" ref="G8:P8" si="2">G7/$F7</f>
        <v>0.22222222222222221</v>
      </c>
      <c r="H8" s="116">
        <f t="shared" si="2"/>
        <v>0.93333333333333313</v>
      </c>
      <c r="I8" s="116">
        <f t="shared" si="2"/>
        <v>0.33333333333333326</v>
      </c>
      <c r="J8" s="116">
        <f t="shared" si="2"/>
        <v>0.1111111111111111</v>
      </c>
      <c r="K8" s="116">
        <f t="shared" si="2"/>
        <v>0.1111111111111111</v>
      </c>
      <c r="L8" s="116">
        <f t="shared" si="2"/>
        <v>0</v>
      </c>
      <c r="M8" s="116">
        <f t="shared" si="2"/>
        <v>0</v>
      </c>
      <c r="N8" s="116">
        <f t="shared" si="2"/>
        <v>2.2222222222222223e-002</v>
      </c>
      <c r="O8" s="116">
        <f t="shared" si="2"/>
        <v>2.2222222222222223e-002</v>
      </c>
      <c r="P8" s="116">
        <f t="shared" si="2"/>
        <v>4.4444444444444446e-002</v>
      </c>
    </row>
    <row r="9" spans="1:16" ht="16.5" customHeight="1">
      <c r="B9" s="16" t="s">
        <v>38</v>
      </c>
      <c r="C9" s="23"/>
      <c r="D9" s="30"/>
      <c r="E9" s="37" t="s">
        <v>47</v>
      </c>
      <c r="F9" s="44">
        <v>29</v>
      </c>
      <c r="G9" s="115">
        <v>13</v>
      </c>
      <c r="H9" s="115">
        <v>25</v>
      </c>
      <c r="I9" s="115">
        <v>10</v>
      </c>
      <c r="J9" s="115">
        <v>4</v>
      </c>
      <c r="K9" s="115">
        <v>17</v>
      </c>
      <c r="L9" s="115"/>
      <c r="M9" s="115"/>
      <c r="N9" s="115">
        <v>2</v>
      </c>
      <c r="O9" s="115"/>
      <c r="P9" s="115">
        <v>2</v>
      </c>
    </row>
    <row r="10" spans="1:16" ht="16.5" customHeight="1">
      <c r="B10" s="17"/>
      <c r="C10" s="24"/>
      <c r="D10" s="31"/>
      <c r="E10" s="38" t="s">
        <v>10</v>
      </c>
      <c r="F10" s="45">
        <f>F9/$F$3</f>
        <v>0.16666666666666666</v>
      </c>
      <c r="G10" s="116">
        <f t="shared" ref="G10:P10" si="3">G9/$F9</f>
        <v>0.44827586206896552</v>
      </c>
      <c r="H10" s="116">
        <f t="shared" si="3"/>
        <v>0.86206896551724133</v>
      </c>
      <c r="I10" s="116">
        <f t="shared" si="3"/>
        <v>0.34482758620689657</v>
      </c>
      <c r="J10" s="116">
        <f t="shared" si="3"/>
        <v>0.13793103448275862</v>
      </c>
      <c r="K10" s="116">
        <f t="shared" si="3"/>
        <v>0.58620689655172409</v>
      </c>
      <c r="L10" s="116">
        <f t="shared" si="3"/>
        <v>0</v>
      </c>
      <c r="M10" s="116">
        <f t="shared" si="3"/>
        <v>0</v>
      </c>
      <c r="N10" s="116">
        <f t="shared" si="3"/>
        <v>6.8965517241379309e-002</v>
      </c>
      <c r="O10" s="116">
        <f t="shared" si="3"/>
        <v>0</v>
      </c>
      <c r="P10" s="116">
        <f t="shared" si="3"/>
        <v>6.8965517241379309e-002</v>
      </c>
    </row>
    <row r="11" spans="1:16" ht="16.5" customHeight="1">
      <c r="B11" s="16" t="s">
        <v>11</v>
      </c>
      <c r="C11" s="23"/>
      <c r="D11" s="30"/>
      <c r="E11" s="37" t="s">
        <v>47</v>
      </c>
      <c r="F11" s="44">
        <v>16</v>
      </c>
      <c r="G11" s="115">
        <v>7</v>
      </c>
      <c r="H11" s="115">
        <v>10</v>
      </c>
      <c r="I11" s="115"/>
      <c r="J11" s="115">
        <v>6</v>
      </c>
      <c r="K11" s="115">
        <v>9</v>
      </c>
      <c r="L11" s="115">
        <v>1</v>
      </c>
      <c r="M11" s="115"/>
      <c r="N11" s="115">
        <v>2</v>
      </c>
      <c r="O11" s="115"/>
      <c r="P11" s="115">
        <v>2</v>
      </c>
    </row>
    <row r="12" spans="1:16" ht="16.5" customHeight="1">
      <c r="B12" s="17"/>
      <c r="C12" s="24"/>
      <c r="D12" s="31"/>
      <c r="E12" s="38" t="s">
        <v>10</v>
      </c>
      <c r="F12" s="45">
        <f>F11/$F$3</f>
        <v>9.1954022988505746e-002</v>
      </c>
      <c r="G12" s="116">
        <f t="shared" ref="G12:P12" si="4">G11/$F11</f>
        <v>0.4375</v>
      </c>
      <c r="H12" s="116">
        <f t="shared" si="4"/>
        <v>0.625</v>
      </c>
      <c r="I12" s="116">
        <f t="shared" si="4"/>
        <v>0</v>
      </c>
      <c r="J12" s="116">
        <f t="shared" si="4"/>
        <v>0.375</v>
      </c>
      <c r="K12" s="116">
        <f t="shared" si="4"/>
        <v>0.5625</v>
      </c>
      <c r="L12" s="116">
        <f t="shared" si="4"/>
        <v>6.25e-002</v>
      </c>
      <c r="M12" s="116">
        <f t="shared" si="4"/>
        <v>0</v>
      </c>
      <c r="N12" s="116">
        <f t="shared" si="4"/>
        <v>0.125</v>
      </c>
      <c r="O12" s="116">
        <f t="shared" si="4"/>
        <v>0</v>
      </c>
      <c r="P12" s="116">
        <f t="shared" si="4"/>
        <v>0.125</v>
      </c>
    </row>
    <row r="13" spans="1:16" ht="16.5" customHeight="1">
      <c r="B13" s="16" t="s">
        <v>39</v>
      </c>
      <c r="C13" s="23"/>
      <c r="D13" s="30"/>
      <c r="E13" s="37" t="s">
        <v>47</v>
      </c>
      <c r="F13" s="44">
        <v>6</v>
      </c>
      <c r="G13" s="115">
        <v>1</v>
      </c>
      <c r="H13" s="115">
        <v>5</v>
      </c>
      <c r="I13" s="115">
        <v>3</v>
      </c>
      <c r="J13" s="115">
        <v>1</v>
      </c>
      <c r="K13" s="115">
        <v>2</v>
      </c>
      <c r="L13" s="115"/>
      <c r="M13" s="115"/>
      <c r="N13" s="115">
        <v>1</v>
      </c>
      <c r="O13" s="115"/>
      <c r="P13" s="115"/>
    </row>
    <row r="14" spans="1:16" ht="16.5" customHeight="1">
      <c r="B14" s="17"/>
      <c r="C14" s="24"/>
      <c r="D14" s="31"/>
      <c r="E14" s="38" t="s">
        <v>10</v>
      </c>
      <c r="F14" s="45">
        <f>F13/$F$3</f>
        <v>3.4482758620689655e-002</v>
      </c>
      <c r="G14" s="116">
        <f t="shared" ref="G14:P14" si="5">G13/$F13</f>
        <v>0.16666666666666666</v>
      </c>
      <c r="H14" s="116">
        <f t="shared" si="5"/>
        <v>0.83333333333333315</v>
      </c>
      <c r="I14" s="116">
        <f t="shared" si="5"/>
        <v>0.5</v>
      </c>
      <c r="J14" s="116">
        <f t="shared" si="5"/>
        <v>0.16666666666666666</v>
      </c>
      <c r="K14" s="116">
        <f t="shared" si="5"/>
        <v>0.33333333333333326</v>
      </c>
      <c r="L14" s="116">
        <f t="shared" si="5"/>
        <v>0</v>
      </c>
      <c r="M14" s="116">
        <f t="shared" si="5"/>
        <v>0</v>
      </c>
      <c r="N14" s="116">
        <f t="shared" si="5"/>
        <v>0.16666666666666666</v>
      </c>
      <c r="O14" s="116">
        <f t="shared" si="5"/>
        <v>0</v>
      </c>
      <c r="P14" s="116">
        <f t="shared" si="5"/>
        <v>0</v>
      </c>
    </row>
    <row r="15" spans="1:16" ht="16.5" customHeight="1">
      <c r="B15" s="16" t="s">
        <v>40</v>
      </c>
      <c r="C15" s="23"/>
      <c r="D15" s="30"/>
      <c r="E15" s="37" t="s">
        <v>47</v>
      </c>
      <c r="F15" s="44">
        <v>7</v>
      </c>
      <c r="G15" s="115">
        <v>4</v>
      </c>
      <c r="H15" s="115">
        <v>2</v>
      </c>
      <c r="I15" s="115">
        <v>2</v>
      </c>
      <c r="J15" s="115"/>
      <c r="K15" s="115">
        <v>4</v>
      </c>
      <c r="L15" s="115">
        <v>1</v>
      </c>
      <c r="M15" s="115"/>
      <c r="N15" s="115"/>
      <c r="O15" s="115">
        <v>1</v>
      </c>
      <c r="P15" s="115">
        <v>1</v>
      </c>
    </row>
    <row r="16" spans="1:16" ht="16.5" customHeight="1">
      <c r="B16" s="17"/>
      <c r="C16" s="24"/>
      <c r="D16" s="31"/>
      <c r="E16" s="38" t="s">
        <v>10</v>
      </c>
      <c r="F16" s="45">
        <f>F15/$F$3</f>
        <v>4.0229885057471264e-002</v>
      </c>
      <c r="G16" s="116">
        <f t="shared" ref="G16:P16" si="6">G15/$F15</f>
        <v>0.5714285714285714</v>
      </c>
      <c r="H16" s="116">
        <f t="shared" si="6"/>
        <v>0.2857142857142857</v>
      </c>
      <c r="I16" s="116">
        <f t="shared" si="6"/>
        <v>0.2857142857142857</v>
      </c>
      <c r="J16" s="116">
        <f t="shared" si="6"/>
        <v>0</v>
      </c>
      <c r="K16" s="116">
        <f t="shared" si="6"/>
        <v>0.5714285714285714</v>
      </c>
      <c r="L16" s="116">
        <f t="shared" si="6"/>
        <v>0.14285714285714285</v>
      </c>
      <c r="M16" s="116">
        <f t="shared" si="6"/>
        <v>0</v>
      </c>
      <c r="N16" s="116">
        <f t="shared" si="6"/>
        <v>0</v>
      </c>
      <c r="O16" s="116">
        <f t="shared" si="6"/>
        <v>0.14285714285714285</v>
      </c>
      <c r="P16" s="116">
        <f t="shared" si="6"/>
        <v>0.14285714285714285</v>
      </c>
    </row>
    <row r="17" spans="2:16" ht="16.5" customHeight="1">
      <c r="B17" s="16" t="s">
        <v>6</v>
      </c>
      <c r="C17" s="23"/>
      <c r="D17" s="30"/>
      <c r="E17" s="37" t="s">
        <v>47</v>
      </c>
      <c r="F17" s="44">
        <v>13</v>
      </c>
      <c r="G17" s="115">
        <v>5</v>
      </c>
      <c r="H17" s="115">
        <v>11</v>
      </c>
      <c r="I17" s="115">
        <v>1</v>
      </c>
      <c r="J17" s="115">
        <v>3</v>
      </c>
      <c r="K17" s="115">
        <v>8</v>
      </c>
      <c r="L17" s="115"/>
      <c r="M17" s="115"/>
      <c r="N17" s="115">
        <v>1</v>
      </c>
      <c r="O17" s="115"/>
      <c r="P17" s="115"/>
    </row>
    <row r="18" spans="2:16" ht="16.5" customHeight="1">
      <c r="B18" s="17"/>
      <c r="C18" s="24"/>
      <c r="D18" s="31"/>
      <c r="E18" s="38" t="s">
        <v>10</v>
      </c>
      <c r="F18" s="45">
        <f>F17/$F$3</f>
        <v>7.4712643678160925e-002</v>
      </c>
      <c r="G18" s="116">
        <f t="shared" ref="G18:P18" si="7">G17/$F17</f>
        <v>0.38461538461538464</v>
      </c>
      <c r="H18" s="116">
        <f t="shared" si="7"/>
        <v>0.84615384615384603</v>
      </c>
      <c r="I18" s="116">
        <f t="shared" si="7"/>
        <v>7.6923076923076927e-002</v>
      </c>
      <c r="J18" s="116">
        <f t="shared" si="7"/>
        <v>0.23076923076923081</v>
      </c>
      <c r="K18" s="116">
        <f t="shared" si="7"/>
        <v>0.61538461538461531</v>
      </c>
      <c r="L18" s="116">
        <f t="shared" si="7"/>
        <v>0</v>
      </c>
      <c r="M18" s="116">
        <f t="shared" si="7"/>
        <v>0</v>
      </c>
      <c r="N18" s="116">
        <f t="shared" si="7"/>
        <v>7.6923076923076927e-002</v>
      </c>
      <c r="O18" s="116">
        <f t="shared" si="7"/>
        <v>0</v>
      </c>
      <c r="P18" s="116">
        <f t="shared" si="7"/>
        <v>0</v>
      </c>
    </row>
    <row r="19" spans="2:16" ht="16.5" customHeight="1">
      <c r="B19" s="18"/>
      <c r="C19" s="25" t="s">
        <v>17</v>
      </c>
      <c r="D19" s="32"/>
      <c r="E19" s="39" t="s">
        <v>47</v>
      </c>
      <c r="F19" s="46">
        <v>2</v>
      </c>
      <c r="G19" s="117"/>
      <c r="H19" s="117">
        <v>2</v>
      </c>
      <c r="I19" s="117">
        <v>1</v>
      </c>
      <c r="J19" s="117">
        <v>1</v>
      </c>
      <c r="K19" s="117"/>
      <c r="L19" s="117"/>
      <c r="M19" s="117"/>
      <c r="N19" s="117"/>
      <c r="O19" s="117"/>
      <c r="P19" s="117"/>
    </row>
    <row r="20" spans="2:16" ht="16.5" customHeight="1">
      <c r="B20" s="18"/>
      <c r="C20" s="26"/>
      <c r="D20" s="33"/>
      <c r="E20" s="40" t="s">
        <v>10</v>
      </c>
      <c r="F20" s="47">
        <f>F19/$F$3</f>
        <v>1.1494252873563218e-002</v>
      </c>
      <c r="G20" s="118">
        <f t="shared" ref="G20:P20" si="8">G19/$F19</f>
        <v>0</v>
      </c>
      <c r="H20" s="118">
        <f t="shared" si="8"/>
        <v>1</v>
      </c>
      <c r="I20" s="118">
        <f t="shared" si="8"/>
        <v>0.5</v>
      </c>
      <c r="J20" s="118">
        <f t="shared" si="8"/>
        <v>0.5</v>
      </c>
      <c r="K20" s="118">
        <f t="shared" si="8"/>
        <v>0</v>
      </c>
      <c r="L20" s="118">
        <f t="shared" si="8"/>
        <v>0</v>
      </c>
      <c r="M20" s="118">
        <f t="shared" si="8"/>
        <v>0</v>
      </c>
      <c r="N20" s="118">
        <f t="shared" si="8"/>
        <v>0</v>
      </c>
      <c r="O20" s="118">
        <f t="shared" si="8"/>
        <v>0</v>
      </c>
      <c r="P20" s="118">
        <f t="shared" si="8"/>
        <v>0</v>
      </c>
    </row>
    <row r="21" spans="2:16" ht="16.5" customHeight="1">
      <c r="B21" s="18"/>
      <c r="C21" s="25" t="s">
        <v>1</v>
      </c>
      <c r="D21" s="32"/>
      <c r="E21" s="39" t="s">
        <v>47</v>
      </c>
      <c r="F21" s="46">
        <v>3</v>
      </c>
      <c r="G21" s="117">
        <v>1</v>
      </c>
      <c r="H21" s="117">
        <v>3</v>
      </c>
      <c r="I21" s="117"/>
      <c r="J21" s="117"/>
      <c r="K21" s="117">
        <v>2</v>
      </c>
      <c r="L21" s="117"/>
      <c r="M21" s="117"/>
      <c r="N21" s="117">
        <v>1</v>
      </c>
      <c r="O21" s="117"/>
      <c r="P21" s="117"/>
    </row>
    <row r="22" spans="2:16" ht="16.5" customHeight="1">
      <c r="B22" s="18"/>
      <c r="C22" s="26"/>
      <c r="D22" s="33"/>
      <c r="E22" s="40" t="s">
        <v>10</v>
      </c>
      <c r="F22" s="47">
        <f>F21/$F$3</f>
        <v>1.7241379310344827e-002</v>
      </c>
      <c r="G22" s="118">
        <f t="shared" ref="G22:P22" si="9">G21/$F21</f>
        <v>0.33333333333333326</v>
      </c>
      <c r="H22" s="118">
        <f t="shared" si="9"/>
        <v>1</v>
      </c>
      <c r="I22" s="118">
        <f t="shared" si="9"/>
        <v>0</v>
      </c>
      <c r="J22" s="118">
        <f t="shared" si="9"/>
        <v>0</v>
      </c>
      <c r="K22" s="118">
        <f t="shared" si="9"/>
        <v>0.66666666666666652</v>
      </c>
      <c r="L22" s="118">
        <f t="shared" si="9"/>
        <v>0</v>
      </c>
      <c r="M22" s="118">
        <f t="shared" si="9"/>
        <v>0</v>
      </c>
      <c r="N22" s="118">
        <f t="shared" si="9"/>
        <v>0.33333333333333326</v>
      </c>
      <c r="O22" s="118">
        <f t="shared" si="9"/>
        <v>0</v>
      </c>
      <c r="P22" s="118">
        <f t="shared" si="9"/>
        <v>0</v>
      </c>
    </row>
    <row r="23" spans="2:16" ht="16.5" customHeight="1">
      <c r="B23" s="18"/>
      <c r="C23" s="25" t="s">
        <v>43</v>
      </c>
      <c r="D23" s="32"/>
      <c r="E23" s="39" t="s">
        <v>47</v>
      </c>
      <c r="F23" s="46">
        <v>2</v>
      </c>
      <c r="G23" s="117">
        <v>2</v>
      </c>
      <c r="H23" s="117">
        <v>1</v>
      </c>
      <c r="I23" s="117"/>
      <c r="J23" s="117"/>
      <c r="K23" s="117">
        <v>2</v>
      </c>
      <c r="L23" s="117"/>
      <c r="M23" s="117"/>
      <c r="N23" s="117"/>
      <c r="O23" s="117"/>
      <c r="P23" s="117"/>
    </row>
    <row r="24" spans="2:16" ht="16.5" customHeight="1">
      <c r="B24" s="18"/>
      <c r="C24" s="27"/>
      <c r="D24" s="34"/>
      <c r="E24" s="40" t="s">
        <v>10</v>
      </c>
      <c r="F24" s="47">
        <f>F23/$F$3</f>
        <v>1.1494252873563218e-002</v>
      </c>
      <c r="G24" s="118">
        <f t="shared" ref="G24:P24" si="10">G23/$F23</f>
        <v>1</v>
      </c>
      <c r="H24" s="118">
        <f t="shared" si="10"/>
        <v>0.5</v>
      </c>
      <c r="I24" s="118">
        <f t="shared" si="10"/>
        <v>0</v>
      </c>
      <c r="J24" s="118">
        <f t="shared" si="10"/>
        <v>0</v>
      </c>
      <c r="K24" s="118">
        <f t="shared" si="10"/>
        <v>1</v>
      </c>
      <c r="L24" s="118">
        <f t="shared" si="10"/>
        <v>0</v>
      </c>
      <c r="M24" s="118">
        <f t="shared" si="10"/>
        <v>0</v>
      </c>
      <c r="N24" s="118">
        <f t="shared" si="10"/>
        <v>0</v>
      </c>
      <c r="O24" s="118">
        <f t="shared" si="10"/>
        <v>0</v>
      </c>
      <c r="P24" s="118">
        <f t="shared" si="10"/>
        <v>0</v>
      </c>
    </row>
    <row r="25" spans="2:16" ht="16.5" customHeight="1">
      <c r="B25" s="18"/>
      <c r="C25" s="25" t="s">
        <v>41</v>
      </c>
      <c r="D25" s="32"/>
      <c r="E25" s="39" t="s">
        <v>47</v>
      </c>
      <c r="F25" s="46">
        <v>2</v>
      </c>
      <c r="G25" s="117">
        <v>1</v>
      </c>
      <c r="H25" s="117">
        <v>2</v>
      </c>
      <c r="I25" s="117"/>
      <c r="J25" s="117">
        <v>2</v>
      </c>
      <c r="K25" s="117">
        <v>2</v>
      </c>
      <c r="L25" s="117"/>
      <c r="M25" s="117"/>
      <c r="N25" s="117"/>
      <c r="O25" s="117"/>
      <c r="P25" s="117"/>
    </row>
    <row r="26" spans="2:16" ht="16.5" customHeight="1">
      <c r="B26" s="18"/>
      <c r="C26" s="27"/>
      <c r="D26" s="34"/>
      <c r="E26" s="40" t="s">
        <v>10</v>
      </c>
      <c r="F26" s="47">
        <f>F25/$F$3</f>
        <v>1.1494252873563218e-002</v>
      </c>
      <c r="G26" s="118">
        <f t="shared" ref="G26:P26" si="11">G25/$F25</f>
        <v>0.5</v>
      </c>
      <c r="H26" s="118">
        <f t="shared" si="11"/>
        <v>1</v>
      </c>
      <c r="I26" s="118">
        <f t="shared" si="11"/>
        <v>0</v>
      </c>
      <c r="J26" s="118">
        <f t="shared" si="11"/>
        <v>1</v>
      </c>
      <c r="K26" s="118">
        <f t="shared" si="11"/>
        <v>1</v>
      </c>
      <c r="L26" s="118">
        <f t="shared" si="11"/>
        <v>0</v>
      </c>
      <c r="M26" s="118">
        <f t="shared" si="11"/>
        <v>0</v>
      </c>
      <c r="N26" s="118">
        <f t="shared" si="11"/>
        <v>0</v>
      </c>
      <c r="O26" s="118">
        <f t="shared" si="11"/>
        <v>0</v>
      </c>
      <c r="P26" s="118">
        <f t="shared" si="11"/>
        <v>0</v>
      </c>
    </row>
    <row r="27" spans="2:16" ht="16.5" customHeight="1">
      <c r="B27" s="18"/>
      <c r="C27" s="25" t="s">
        <v>44</v>
      </c>
      <c r="D27" s="32"/>
      <c r="E27" s="39" t="s">
        <v>47</v>
      </c>
      <c r="F27" s="46">
        <v>0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</row>
    <row r="28" spans="2:16" ht="16.5" customHeight="1">
      <c r="B28" s="18"/>
      <c r="C28" s="27"/>
      <c r="D28" s="34"/>
      <c r="E28" s="40" t="s">
        <v>10</v>
      </c>
      <c r="F28" s="47">
        <f>F27/$F$3</f>
        <v>0</v>
      </c>
      <c r="G28" s="118" t="e">
        <f t="shared" ref="G28:P28" si="12">G27/$F27</f>
        <v>#DIV/0!</v>
      </c>
      <c r="H28" s="118" t="e">
        <f t="shared" si="12"/>
        <v>#DIV/0!</v>
      </c>
      <c r="I28" s="118" t="e">
        <f t="shared" si="12"/>
        <v>#DIV/0!</v>
      </c>
      <c r="J28" s="118" t="e">
        <f t="shared" si="12"/>
        <v>#DIV/0!</v>
      </c>
      <c r="K28" s="118" t="e">
        <f t="shared" si="12"/>
        <v>#DIV/0!</v>
      </c>
      <c r="L28" s="118" t="e">
        <f t="shared" si="12"/>
        <v>#DIV/0!</v>
      </c>
      <c r="M28" s="118" t="e">
        <f t="shared" si="12"/>
        <v>#DIV/0!</v>
      </c>
      <c r="N28" s="118" t="e">
        <f t="shared" si="12"/>
        <v>#DIV/0!</v>
      </c>
      <c r="O28" s="118" t="e">
        <f t="shared" si="12"/>
        <v>#DIV/0!</v>
      </c>
      <c r="P28" s="118" t="e">
        <f t="shared" si="12"/>
        <v>#DIV/0!</v>
      </c>
    </row>
    <row r="29" spans="2:16" ht="16.5" customHeight="1">
      <c r="B29" s="18"/>
      <c r="C29" s="25" t="s">
        <v>33</v>
      </c>
      <c r="D29" s="32"/>
      <c r="E29" s="39" t="s">
        <v>47</v>
      </c>
      <c r="F29" s="46">
        <v>1</v>
      </c>
      <c r="G29" s="117"/>
      <c r="H29" s="117">
        <v>1</v>
      </c>
      <c r="I29" s="117"/>
      <c r="J29" s="117"/>
      <c r="K29" s="117">
        <v>1</v>
      </c>
      <c r="L29" s="117"/>
      <c r="M29" s="117"/>
      <c r="N29" s="117"/>
      <c r="O29" s="117"/>
      <c r="P29" s="117"/>
    </row>
    <row r="30" spans="2:16" ht="16.5" customHeight="1">
      <c r="B30" s="18"/>
      <c r="C30" s="27"/>
      <c r="D30" s="34"/>
      <c r="E30" s="40" t="s">
        <v>10</v>
      </c>
      <c r="F30" s="47">
        <f>F29/$F$3</f>
        <v>5.7471264367816091e-003</v>
      </c>
      <c r="G30" s="118">
        <f t="shared" ref="G30:P30" si="13">G29/$F29</f>
        <v>0</v>
      </c>
      <c r="H30" s="118">
        <f t="shared" si="13"/>
        <v>1</v>
      </c>
      <c r="I30" s="118">
        <f t="shared" si="13"/>
        <v>0</v>
      </c>
      <c r="J30" s="118">
        <f t="shared" si="13"/>
        <v>0</v>
      </c>
      <c r="K30" s="118">
        <f t="shared" si="13"/>
        <v>1</v>
      </c>
      <c r="L30" s="118">
        <f t="shared" si="13"/>
        <v>0</v>
      </c>
      <c r="M30" s="118">
        <f t="shared" si="13"/>
        <v>0</v>
      </c>
      <c r="N30" s="118">
        <f t="shared" si="13"/>
        <v>0</v>
      </c>
      <c r="O30" s="118">
        <f t="shared" si="13"/>
        <v>0</v>
      </c>
      <c r="P30" s="118">
        <f t="shared" si="13"/>
        <v>0</v>
      </c>
    </row>
    <row r="31" spans="2:16" ht="16.5" customHeight="1">
      <c r="B31" s="18"/>
      <c r="C31" s="25" t="s">
        <v>46</v>
      </c>
      <c r="D31" s="32"/>
      <c r="E31" s="39" t="s">
        <v>47</v>
      </c>
      <c r="F31" s="46">
        <v>1</v>
      </c>
      <c r="G31" s="117">
        <v>1</v>
      </c>
      <c r="H31" s="117"/>
      <c r="I31" s="117"/>
      <c r="J31" s="117"/>
      <c r="K31" s="117">
        <v>1</v>
      </c>
      <c r="L31" s="117"/>
      <c r="M31" s="117"/>
      <c r="N31" s="117"/>
      <c r="O31" s="117"/>
      <c r="P31" s="117"/>
    </row>
    <row r="32" spans="2:16" ht="16.5" customHeight="1">
      <c r="B32" s="18"/>
      <c r="C32" s="26"/>
      <c r="D32" s="33"/>
      <c r="E32" s="40" t="s">
        <v>10</v>
      </c>
      <c r="F32" s="47">
        <f>F31/$F$3</f>
        <v>5.7471264367816091e-003</v>
      </c>
      <c r="G32" s="118">
        <f t="shared" ref="G32:P32" si="14">G31/$F31</f>
        <v>1</v>
      </c>
      <c r="H32" s="118">
        <f t="shared" si="14"/>
        <v>0</v>
      </c>
      <c r="I32" s="118">
        <f t="shared" si="14"/>
        <v>0</v>
      </c>
      <c r="J32" s="118">
        <f t="shared" si="14"/>
        <v>0</v>
      </c>
      <c r="K32" s="118">
        <f t="shared" si="14"/>
        <v>1</v>
      </c>
      <c r="L32" s="118">
        <f t="shared" si="14"/>
        <v>0</v>
      </c>
      <c r="M32" s="118">
        <f t="shared" si="14"/>
        <v>0</v>
      </c>
      <c r="N32" s="118">
        <f t="shared" si="14"/>
        <v>0</v>
      </c>
      <c r="O32" s="118">
        <f t="shared" si="14"/>
        <v>0</v>
      </c>
      <c r="P32" s="118">
        <f t="shared" si="14"/>
        <v>0</v>
      </c>
    </row>
    <row r="33" spans="1:16" ht="16.5" customHeight="1">
      <c r="B33" s="18"/>
      <c r="C33" s="25" t="s">
        <v>45</v>
      </c>
      <c r="D33" s="32"/>
      <c r="E33" s="39" t="s">
        <v>47</v>
      </c>
      <c r="F33" s="46">
        <v>1</v>
      </c>
      <c r="G33" s="117"/>
      <c r="H33" s="117">
        <v>1</v>
      </c>
      <c r="I33" s="117"/>
      <c r="J33" s="117"/>
      <c r="K33" s="117"/>
      <c r="L33" s="117"/>
      <c r="M33" s="117"/>
      <c r="N33" s="117"/>
      <c r="O33" s="117"/>
      <c r="P33" s="117"/>
    </row>
    <row r="34" spans="1:16" ht="16.5" customHeight="1">
      <c r="B34" s="18"/>
      <c r="C34" s="26"/>
      <c r="D34" s="33"/>
      <c r="E34" s="40" t="s">
        <v>10</v>
      </c>
      <c r="F34" s="47">
        <f>F33/$F$3</f>
        <v>5.7471264367816091e-003</v>
      </c>
      <c r="G34" s="118">
        <f t="shared" ref="G34:P34" si="15">G33/$F33</f>
        <v>0</v>
      </c>
      <c r="H34" s="118">
        <f t="shared" si="15"/>
        <v>1</v>
      </c>
      <c r="I34" s="118">
        <f t="shared" si="15"/>
        <v>0</v>
      </c>
      <c r="J34" s="118">
        <f t="shared" si="15"/>
        <v>0</v>
      </c>
      <c r="K34" s="118">
        <f t="shared" si="15"/>
        <v>0</v>
      </c>
      <c r="L34" s="118">
        <f t="shared" si="15"/>
        <v>0</v>
      </c>
      <c r="M34" s="118">
        <f t="shared" si="15"/>
        <v>0</v>
      </c>
      <c r="N34" s="118">
        <f t="shared" si="15"/>
        <v>0</v>
      </c>
      <c r="O34" s="118">
        <f t="shared" si="15"/>
        <v>0</v>
      </c>
      <c r="P34" s="118">
        <f t="shared" si="15"/>
        <v>0</v>
      </c>
    </row>
    <row r="35" spans="1:16" ht="16.5" customHeight="1">
      <c r="B35" s="18"/>
      <c r="C35" s="25" t="s">
        <v>15</v>
      </c>
      <c r="D35" s="32"/>
      <c r="E35" s="39" t="s">
        <v>47</v>
      </c>
      <c r="F35" s="46">
        <v>1</v>
      </c>
      <c r="G35" s="117"/>
      <c r="H35" s="117">
        <v>1</v>
      </c>
      <c r="I35" s="117"/>
      <c r="J35" s="117"/>
      <c r="K35" s="117"/>
      <c r="L35" s="117"/>
      <c r="M35" s="117"/>
      <c r="N35" s="117"/>
      <c r="O35" s="117"/>
      <c r="P35" s="117"/>
    </row>
    <row r="36" spans="1:16" ht="16.5" customHeight="1">
      <c r="B36" s="19"/>
      <c r="C36" s="27"/>
      <c r="D36" s="34"/>
      <c r="E36" s="40" t="s">
        <v>10</v>
      </c>
      <c r="F36" s="47">
        <f>F35/$F$3</f>
        <v>5.7471264367816091e-003</v>
      </c>
      <c r="G36" s="118">
        <f t="shared" ref="G36:P36" si="16">G35/$F35</f>
        <v>0</v>
      </c>
      <c r="H36" s="118">
        <f t="shared" si="16"/>
        <v>1</v>
      </c>
      <c r="I36" s="118">
        <f t="shared" si="16"/>
        <v>0</v>
      </c>
      <c r="J36" s="118">
        <f t="shared" si="16"/>
        <v>0</v>
      </c>
      <c r="K36" s="118">
        <f t="shared" si="16"/>
        <v>0</v>
      </c>
      <c r="L36" s="118">
        <f t="shared" si="16"/>
        <v>0</v>
      </c>
      <c r="M36" s="118">
        <f t="shared" si="16"/>
        <v>0</v>
      </c>
      <c r="N36" s="118">
        <f t="shared" si="16"/>
        <v>0</v>
      </c>
      <c r="O36" s="118">
        <f t="shared" si="16"/>
        <v>0</v>
      </c>
      <c r="P36" s="118">
        <f t="shared" si="16"/>
        <v>0</v>
      </c>
    </row>
    <row r="37" spans="1:16" ht="16.5" customHeight="1">
      <c r="B37" s="103" t="s">
        <v>27</v>
      </c>
      <c r="C37" s="103"/>
      <c r="D37" s="100" t="s">
        <v>20</v>
      </c>
      <c r="E37" s="109"/>
      <c r="F37" s="111"/>
      <c r="G37" s="119"/>
      <c r="H37" s="119"/>
      <c r="I37" s="119"/>
      <c r="J37" s="119"/>
      <c r="K37" s="119"/>
      <c r="L37" s="76"/>
      <c r="M37" s="76"/>
      <c r="N37" s="119"/>
      <c r="O37" s="119"/>
      <c r="P37" s="76"/>
    </row>
    <row r="38" spans="1:16" ht="20.25" customHeight="1">
      <c r="A38" s="100"/>
      <c r="B38" s="104" t="s">
        <v>30</v>
      </c>
      <c r="D38" s="100"/>
      <c r="E38" s="100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1:16" ht="14.25" customHeight="1">
      <c r="B39" s="105"/>
    </row>
  </sheetData>
  <mergeCells count="18">
    <mergeCell ref="B2:D2"/>
    <mergeCell ref="B3:D4"/>
    <mergeCell ref="B5:D6"/>
    <mergeCell ref="B7:D8"/>
    <mergeCell ref="B9:D10"/>
    <mergeCell ref="B11:D12"/>
    <mergeCell ref="B13:D14"/>
    <mergeCell ref="B15:D16"/>
    <mergeCell ref="B17:D18"/>
    <mergeCell ref="C19:D20"/>
    <mergeCell ref="C21:D22"/>
    <mergeCell ref="C23:D24"/>
    <mergeCell ref="C25:D26"/>
    <mergeCell ref="C27:D28"/>
    <mergeCell ref="C29:D30"/>
    <mergeCell ref="C31:D32"/>
    <mergeCell ref="C33:D34"/>
    <mergeCell ref="C35:D36"/>
  </mergeCells>
  <phoneticPr fontId="1" type="Hiragana"/>
  <pageMargins left="0.78740157480314965" right="0.78740157480314965" top="0.74803149606299213" bottom="0.39370078740157483" header="0.51181102362204722" footer="0.19685039370078741"/>
  <pageSetup paperSize="9" scale="66" firstPageNumber="20" fitToWidth="1" fitToHeight="1" orientation="portrait" usePrinterDefaults="1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9"/>
  <sheetViews>
    <sheetView topLeftCell="B1" workbookViewId="0">
      <pane ySplit="2" topLeftCell="A3" activePane="bottomLeft" state="frozen"/>
      <selection pane="bottomLeft" activeCell="G4" sqref="G4"/>
    </sheetView>
  </sheetViews>
  <sheetFormatPr defaultRowHeight="14.25" customHeight="1"/>
  <cols>
    <col min="1" max="1" width="9" hidden="1" customWidth="1"/>
    <col min="2" max="3" width="2.125" customWidth="1"/>
    <col min="4" max="4" width="36.875" customWidth="1"/>
    <col min="5" max="5" width="5.5" customWidth="1"/>
    <col min="6" max="14" width="9.5" customWidth="1"/>
  </cols>
  <sheetData>
    <row r="1" spans="1:15" ht="21" customHeight="1">
      <c r="A1" s="99"/>
      <c r="B1" s="101" t="s">
        <v>2</v>
      </c>
    </row>
    <row r="2" spans="1:15" ht="80.099999999999994" customHeight="1">
      <c r="B2" s="102"/>
      <c r="C2" s="106"/>
      <c r="D2" s="107"/>
      <c r="E2" s="108"/>
      <c r="F2" s="122" t="s">
        <v>29</v>
      </c>
      <c r="G2" s="112" t="s">
        <v>58</v>
      </c>
      <c r="H2" s="112" t="s">
        <v>59</v>
      </c>
      <c r="I2" s="112" t="s">
        <v>60</v>
      </c>
      <c r="J2" s="112" t="s">
        <v>18</v>
      </c>
      <c r="K2" s="112" t="s">
        <v>21</v>
      </c>
      <c r="L2" s="112" t="s">
        <v>61</v>
      </c>
      <c r="M2" s="112" t="s">
        <v>23</v>
      </c>
      <c r="N2" s="112" t="s">
        <v>25</v>
      </c>
    </row>
    <row r="3" spans="1:15" ht="16.5" customHeight="1">
      <c r="B3" s="14" t="s">
        <v>9</v>
      </c>
      <c r="C3" s="21"/>
      <c r="D3" s="28"/>
      <c r="E3" s="35" t="s">
        <v>47</v>
      </c>
      <c r="F3" s="42">
        <v>174</v>
      </c>
      <c r="G3" s="113">
        <v>88</v>
      </c>
      <c r="H3" s="113">
        <v>42</v>
      </c>
      <c r="I3" s="113">
        <v>13</v>
      </c>
      <c r="J3" s="113">
        <v>0</v>
      </c>
      <c r="K3" s="113">
        <v>48</v>
      </c>
      <c r="L3" s="113">
        <v>12</v>
      </c>
      <c r="M3" s="113">
        <v>22</v>
      </c>
      <c r="N3" s="113">
        <v>8</v>
      </c>
    </row>
    <row r="4" spans="1:15" ht="16.5" customHeight="1">
      <c r="B4" s="15"/>
      <c r="C4" s="22"/>
      <c r="D4" s="29"/>
      <c r="E4" s="36" t="s">
        <v>10</v>
      </c>
      <c r="F4" s="43"/>
      <c r="G4" s="114">
        <f t="shared" ref="G4:N4" si="0">G3/$F3</f>
        <v>0.50574712643678166</v>
      </c>
      <c r="H4" s="114">
        <f t="shared" si="0"/>
        <v>0.2413793103448276</v>
      </c>
      <c r="I4" s="114">
        <f t="shared" si="0"/>
        <v>7.4712643678160925e-002</v>
      </c>
      <c r="J4" s="114">
        <f t="shared" si="0"/>
        <v>0</v>
      </c>
      <c r="K4" s="114">
        <f t="shared" si="0"/>
        <v>0.27586206896551724</v>
      </c>
      <c r="L4" s="114">
        <f t="shared" si="0"/>
        <v>6.8965517241379309e-002</v>
      </c>
      <c r="M4" s="114">
        <f t="shared" si="0"/>
        <v>0.12643678160919539</v>
      </c>
      <c r="N4" s="114">
        <f t="shared" si="0"/>
        <v>4.5977011494252873e-002</v>
      </c>
    </row>
    <row r="5" spans="1:15" ht="16.5" customHeight="1">
      <c r="B5" s="16" t="s">
        <v>36</v>
      </c>
      <c r="C5" s="23"/>
      <c r="D5" s="30"/>
      <c r="E5" s="37" t="s">
        <v>47</v>
      </c>
      <c r="F5" s="44">
        <v>58</v>
      </c>
      <c r="G5" s="115">
        <v>30</v>
      </c>
      <c r="H5" s="115">
        <v>9</v>
      </c>
      <c r="I5" s="115">
        <v>11</v>
      </c>
      <c r="J5" s="115">
        <v>0</v>
      </c>
      <c r="K5" s="115">
        <v>16</v>
      </c>
      <c r="L5" s="115">
        <v>4</v>
      </c>
      <c r="M5" s="115">
        <v>8</v>
      </c>
      <c r="N5" s="115">
        <v>2</v>
      </c>
      <c r="O5" s="124"/>
    </row>
    <row r="6" spans="1:15" ht="16.5" customHeight="1">
      <c r="B6" s="17"/>
      <c r="C6" s="24"/>
      <c r="D6" s="31"/>
      <c r="E6" s="38" t="s">
        <v>10</v>
      </c>
      <c r="F6" s="45">
        <f>F5/$F$3</f>
        <v>0.33333333333333326</v>
      </c>
      <c r="G6" s="116">
        <f t="shared" ref="G6:N6" si="1">G5/$F5</f>
        <v>0.51724137931034486</v>
      </c>
      <c r="H6" s="116">
        <f t="shared" si="1"/>
        <v>0.15517241379310345</v>
      </c>
      <c r="I6" s="116">
        <f t="shared" si="1"/>
        <v>0.18965517241379309</v>
      </c>
      <c r="J6" s="116">
        <f t="shared" si="1"/>
        <v>0</v>
      </c>
      <c r="K6" s="116">
        <f t="shared" si="1"/>
        <v>0.27586206896551724</v>
      </c>
      <c r="L6" s="116">
        <f t="shared" si="1"/>
        <v>6.8965517241379309e-002</v>
      </c>
      <c r="M6" s="116">
        <f t="shared" si="1"/>
        <v>0.13793103448275862</v>
      </c>
      <c r="N6" s="116">
        <f t="shared" si="1"/>
        <v>3.4482758620689655e-002</v>
      </c>
    </row>
    <row r="7" spans="1:15" ht="16.5" customHeight="1">
      <c r="B7" s="16" t="s">
        <v>37</v>
      </c>
      <c r="C7" s="23"/>
      <c r="D7" s="30"/>
      <c r="E7" s="37" t="s">
        <v>47</v>
      </c>
      <c r="F7" s="44">
        <v>45</v>
      </c>
      <c r="G7" s="115">
        <v>22</v>
      </c>
      <c r="H7" s="115">
        <v>23</v>
      </c>
      <c r="I7" s="115">
        <v>0</v>
      </c>
      <c r="J7" s="115">
        <v>0</v>
      </c>
      <c r="K7" s="115">
        <v>16</v>
      </c>
      <c r="L7" s="115">
        <v>2</v>
      </c>
      <c r="M7" s="115">
        <v>4</v>
      </c>
      <c r="N7" s="115">
        <v>3</v>
      </c>
    </row>
    <row r="8" spans="1:15" ht="16.5" customHeight="1">
      <c r="B8" s="17"/>
      <c r="C8" s="24"/>
      <c r="D8" s="31"/>
      <c r="E8" s="38" t="s">
        <v>10</v>
      </c>
      <c r="F8" s="45">
        <f>F7/$F$3</f>
        <v>0.25862068965517243</v>
      </c>
      <c r="G8" s="116">
        <f t="shared" ref="G8:N8" si="2">G7/$F7</f>
        <v>0.48888888888888887</v>
      </c>
      <c r="H8" s="116">
        <f t="shared" si="2"/>
        <v>0.51111111111111107</v>
      </c>
      <c r="I8" s="116">
        <f t="shared" si="2"/>
        <v>0</v>
      </c>
      <c r="J8" s="116">
        <f t="shared" si="2"/>
        <v>0</v>
      </c>
      <c r="K8" s="116">
        <f t="shared" si="2"/>
        <v>0.35555555555555562</v>
      </c>
      <c r="L8" s="116">
        <f t="shared" si="2"/>
        <v>4.4444444444444446e-002</v>
      </c>
      <c r="M8" s="116">
        <f t="shared" si="2"/>
        <v>8.8888888888888892e-002</v>
      </c>
      <c r="N8" s="116">
        <f t="shared" si="2"/>
        <v>6.6666666666666666e-002</v>
      </c>
    </row>
    <row r="9" spans="1:15" ht="16.5" customHeight="1">
      <c r="B9" s="16" t="s">
        <v>38</v>
      </c>
      <c r="C9" s="23"/>
      <c r="D9" s="30"/>
      <c r="E9" s="37" t="s">
        <v>47</v>
      </c>
      <c r="F9" s="44">
        <v>29</v>
      </c>
      <c r="G9" s="115">
        <v>14</v>
      </c>
      <c r="H9" s="115">
        <v>5</v>
      </c>
      <c r="I9" s="115">
        <v>0</v>
      </c>
      <c r="J9" s="115">
        <v>0</v>
      </c>
      <c r="K9" s="115">
        <v>6</v>
      </c>
      <c r="L9" s="115">
        <v>4</v>
      </c>
      <c r="M9" s="115">
        <v>4</v>
      </c>
      <c r="N9" s="115">
        <v>2</v>
      </c>
    </row>
    <row r="10" spans="1:15" ht="16.5" customHeight="1">
      <c r="B10" s="17"/>
      <c r="C10" s="24"/>
      <c r="D10" s="31"/>
      <c r="E10" s="38" t="s">
        <v>10</v>
      </c>
      <c r="F10" s="45">
        <f>F9/$F$3</f>
        <v>0.16666666666666666</v>
      </c>
      <c r="G10" s="116">
        <f t="shared" ref="G10:N10" si="3">G9/$F9</f>
        <v>0.48275862068965519</v>
      </c>
      <c r="H10" s="116">
        <f t="shared" si="3"/>
        <v>0.17241379310344829</v>
      </c>
      <c r="I10" s="116">
        <f t="shared" si="3"/>
        <v>0</v>
      </c>
      <c r="J10" s="116">
        <f t="shared" si="3"/>
        <v>0</v>
      </c>
      <c r="K10" s="116">
        <f t="shared" si="3"/>
        <v>0.20689655172413801</v>
      </c>
      <c r="L10" s="116">
        <f t="shared" si="3"/>
        <v>0.13793103448275862</v>
      </c>
      <c r="M10" s="116">
        <f t="shared" si="3"/>
        <v>0.13793103448275862</v>
      </c>
      <c r="N10" s="116">
        <f t="shared" si="3"/>
        <v>6.8965517241379309e-002</v>
      </c>
    </row>
    <row r="11" spans="1:15" ht="16.5" customHeight="1">
      <c r="B11" s="16" t="s">
        <v>11</v>
      </c>
      <c r="C11" s="23"/>
      <c r="D11" s="30"/>
      <c r="E11" s="37" t="s">
        <v>47</v>
      </c>
      <c r="F11" s="44">
        <v>16</v>
      </c>
      <c r="G11" s="115">
        <v>9</v>
      </c>
      <c r="H11" s="115">
        <v>2</v>
      </c>
      <c r="I11" s="115">
        <v>1</v>
      </c>
      <c r="J11" s="115">
        <v>0</v>
      </c>
      <c r="K11" s="115">
        <v>6</v>
      </c>
      <c r="L11" s="115">
        <v>1</v>
      </c>
      <c r="M11" s="115">
        <v>1</v>
      </c>
      <c r="N11" s="115">
        <v>1</v>
      </c>
    </row>
    <row r="12" spans="1:15" ht="16.5" customHeight="1">
      <c r="B12" s="17"/>
      <c r="C12" s="24"/>
      <c r="D12" s="31"/>
      <c r="E12" s="38" t="s">
        <v>10</v>
      </c>
      <c r="F12" s="45">
        <f>F11/$F$3</f>
        <v>9.1954022988505746e-002</v>
      </c>
      <c r="G12" s="116">
        <f t="shared" ref="G12:N12" si="4">G11/$F11</f>
        <v>0.5625</v>
      </c>
      <c r="H12" s="116">
        <f t="shared" si="4"/>
        <v>0.125</v>
      </c>
      <c r="I12" s="116">
        <f t="shared" si="4"/>
        <v>6.25e-002</v>
      </c>
      <c r="J12" s="116">
        <f t="shared" si="4"/>
        <v>0</v>
      </c>
      <c r="K12" s="116">
        <f t="shared" si="4"/>
        <v>0.375</v>
      </c>
      <c r="L12" s="116">
        <f t="shared" si="4"/>
        <v>6.25e-002</v>
      </c>
      <c r="M12" s="116">
        <f t="shared" si="4"/>
        <v>6.25e-002</v>
      </c>
      <c r="N12" s="116">
        <f t="shared" si="4"/>
        <v>6.25e-002</v>
      </c>
    </row>
    <row r="13" spans="1:15" ht="16.5" customHeight="1">
      <c r="B13" s="16" t="s">
        <v>39</v>
      </c>
      <c r="C13" s="23"/>
      <c r="D13" s="30"/>
      <c r="E13" s="37" t="s">
        <v>47</v>
      </c>
      <c r="F13" s="44">
        <v>6</v>
      </c>
      <c r="G13" s="115">
        <v>3</v>
      </c>
      <c r="H13" s="115">
        <v>0</v>
      </c>
      <c r="I13" s="115">
        <v>0</v>
      </c>
      <c r="J13" s="115">
        <v>0</v>
      </c>
      <c r="K13" s="115">
        <v>1</v>
      </c>
      <c r="L13" s="115">
        <v>0</v>
      </c>
      <c r="M13" s="115">
        <v>2</v>
      </c>
      <c r="N13" s="115">
        <v>0</v>
      </c>
    </row>
    <row r="14" spans="1:15" ht="16.5" customHeight="1">
      <c r="B14" s="17"/>
      <c r="C14" s="24"/>
      <c r="D14" s="31"/>
      <c r="E14" s="38" t="s">
        <v>10</v>
      </c>
      <c r="F14" s="45">
        <f>F13/$F$3</f>
        <v>3.4482758620689655e-002</v>
      </c>
      <c r="G14" s="116">
        <f t="shared" ref="G14:N14" si="5">G13/$F13</f>
        <v>0.5</v>
      </c>
      <c r="H14" s="116">
        <f t="shared" si="5"/>
        <v>0</v>
      </c>
      <c r="I14" s="116">
        <f t="shared" si="5"/>
        <v>0</v>
      </c>
      <c r="J14" s="116">
        <f t="shared" si="5"/>
        <v>0</v>
      </c>
      <c r="K14" s="116">
        <f t="shared" si="5"/>
        <v>0.16666666666666666</v>
      </c>
      <c r="L14" s="116">
        <f t="shared" si="5"/>
        <v>0</v>
      </c>
      <c r="M14" s="116">
        <f t="shared" si="5"/>
        <v>0.33333333333333326</v>
      </c>
      <c r="N14" s="116">
        <f t="shared" si="5"/>
        <v>0</v>
      </c>
    </row>
    <row r="15" spans="1:15" ht="16.5" customHeight="1">
      <c r="B15" s="16" t="s">
        <v>40</v>
      </c>
      <c r="C15" s="23"/>
      <c r="D15" s="30"/>
      <c r="E15" s="37" t="s">
        <v>47</v>
      </c>
      <c r="F15" s="44">
        <v>7</v>
      </c>
      <c r="G15" s="115">
        <v>5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2</v>
      </c>
      <c r="N15" s="115">
        <v>0</v>
      </c>
    </row>
    <row r="16" spans="1:15" ht="16.5" customHeight="1">
      <c r="B16" s="17"/>
      <c r="C16" s="24"/>
      <c r="D16" s="31"/>
      <c r="E16" s="38" t="s">
        <v>10</v>
      </c>
      <c r="F16" s="45">
        <f>F15/$F$3</f>
        <v>4.0229885057471264e-002</v>
      </c>
      <c r="G16" s="116">
        <f t="shared" ref="G16:N16" si="6">G15/$F15</f>
        <v>0.7142857142857143</v>
      </c>
      <c r="H16" s="116">
        <f t="shared" si="6"/>
        <v>0</v>
      </c>
      <c r="I16" s="116">
        <f t="shared" si="6"/>
        <v>0</v>
      </c>
      <c r="J16" s="116">
        <f t="shared" si="6"/>
        <v>0</v>
      </c>
      <c r="K16" s="116">
        <f t="shared" si="6"/>
        <v>0</v>
      </c>
      <c r="L16" s="116">
        <f t="shared" si="6"/>
        <v>0</v>
      </c>
      <c r="M16" s="116">
        <f t="shared" si="6"/>
        <v>0.2857142857142857</v>
      </c>
      <c r="N16" s="116">
        <f t="shared" si="6"/>
        <v>0</v>
      </c>
    </row>
    <row r="17" spans="2:14" ht="16.5" customHeight="1">
      <c r="B17" s="16" t="s">
        <v>6</v>
      </c>
      <c r="C17" s="23"/>
      <c r="D17" s="30"/>
      <c r="E17" s="37" t="s">
        <v>47</v>
      </c>
      <c r="F17" s="44">
        <v>13</v>
      </c>
      <c r="G17" s="115">
        <v>5</v>
      </c>
      <c r="H17" s="115">
        <v>3</v>
      </c>
      <c r="I17" s="115">
        <v>1</v>
      </c>
      <c r="J17" s="115">
        <v>0</v>
      </c>
      <c r="K17" s="115">
        <v>3</v>
      </c>
      <c r="L17" s="115">
        <v>1</v>
      </c>
      <c r="M17" s="115">
        <v>1</v>
      </c>
      <c r="N17" s="115">
        <v>0</v>
      </c>
    </row>
    <row r="18" spans="2:14" ht="16.5" customHeight="1">
      <c r="B18" s="17"/>
      <c r="C18" s="24"/>
      <c r="D18" s="31"/>
      <c r="E18" s="38" t="s">
        <v>10</v>
      </c>
      <c r="F18" s="45">
        <f>F17/$F$3</f>
        <v>7.4712643678160925e-002</v>
      </c>
      <c r="G18" s="116">
        <f t="shared" ref="G18:N18" si="7">G17/$F17</f>
        <v>0.38461538461538464</v>
      </c>
      <c r="H18" s="116">
        <f t="shared" si="7"/>
        <v>0.23076923076923081</v>
      </c>
      <c r="I18" s="116">
        <f t="shared" si="7"/>
        <v>7.6923076923076927e-002</v>
      </c>
      <c r="J18" s="116">
        <f t="shared" si="7"/>
        <v>0</v>
      </c>
      <c r="K18" s="116">
        <f t="shared" si="7"/>
        <v>0.23076923076923081</v>
      </c>
      <c r="L18" s="116">
        <f t="shared" si="7"/>
        <v>7.6923076923076927e-002</v>
      </c>
      <c r="M18" s="116">
        <f t="shared" si="7"/>
        <v>7.6923076923076927e-002</v>
      </c>
      <c r="N18" s="116">
        <f t="shared" si="7"/>
        <v>0</v>
      </c>
    </row>
    <row r="19" spans="2:14" ht="16.5" customHeight="1">
      <c r="B19" s="18"/>
      <c r="C19" s="25" t="s">
        <v>17</v>
      </c>
      <c r="D19" s="32"/>
      <c r="E19" s="39" t="s">
        <v>47</v>
      </c>
      <c r="F19" s="46">
        <v>2</v>
      </c>
      <c r="G19" s="117"/>
      <c r="H19" s="117"/>
      <c r="I19" s="117">
        <v>1</v>
      </c>
      <c r="J19" s="117"/>
      <c r="K19" s="117"/>
      <c r="L19" s="117"/>
      <c r="M19" s="117"/>
      <c r="N19" s="117"/>
    </row>
    <row r="20" spans="2:14" ht="16.5" customHeight="1">
      <c r="B20" s="18"/>
      <c r="C20" s="26"/>
      <c r="D20" s="33"/>
      <c r="E20" s="40" t="s">
        <v>10</v>
      </c>
      <c r="F20" s="47">
        <f>F19/$F$3</f>
        <v>1.1494252873563218e-002</v>
      </c>
      <c r="G20" s="118">
        <f t="shared" ref="G20:N20" si="8">G19/$F19</f>
        <v>0</v>
      </c>
      <c r="H20" s="118">
        <f t="shared" si="8"/>
        <v>0</v>
      </c>
      <c r="I20" s="118">
        <f t="shared" si="8"/>
        <v>0.5</v>
      </c>
      <c r="J20" s="118">
        <f t="shared" si="8"/>
        <v>0</v>
      </c>
      <c r="K20" s="118">
        <f t="shared" si="8"/>
        <v>0</v>
      </c>
      <c r="L20" s="118">
        <f t="shared" si="8"/>
        <v>0</v>
      </c>
      <c r="M20" s="118">
        <f t="shared" si="8"/>
        <v>0</v>
      </c>
      <c r="N20" s="118">
        <f t="shared" si="8"/>
        <v>0</v>
      </c>
    </row>
    <row r="21" spans="2:14" ht="16.5" customHeight="1">
      <c r="B21" s="18"/>
      <c r="C21" s="25" t="s">
        <v>1</v>
      </c>
      <c r="D21" s="32"/>
      <c r="E21" s="39" t="s">
        <v>47</v>
      </c>
      <c r="F21" s="46">
        <v>3</v>
      </c>
      <c r="G21" s="117"/>
      <c r="H21" s="117">
        <v>2</v>
      </c>
      <c r="I21" s="117"/>
      <c r="J21" s="117"/>
      <c r="K21" s="117">
        <v>3</v>
      </c>
      <c r="L21" s="117"/>
      <c r="M21" s="117"/>
      <c r="N21" s="117"/>
    </row>
    <row r="22" spans="2:14" ht="16.5" customHeight="1">
      <c r="B22" s="18"/>
      <c r="C22" s="26"/>
      <c r="D22" s="33"/>
      <c r="E22" s="40" t="s">
        <v>10</v>
      </c>
      <c r="F22" s="47">
        <f>F21/$F$3</f>
        <v>1.7241379310344827e-002</v>
      </c>
      <c r="G22" s="118">
        <f t="shared" ref="G22:N22" si="9">G21/$F21</f>
        <v>0</v>
      </c>
      <c r="H22" s="118">
        <f t="shared" si="9"/>
        <v>0.66666666666666652</v>
      </c>
      <c r="I22" s="118">
        <f t="shared" si="9"/>
        <v>0</v>
      </c>
      <c r="J22" s="118">
        <f t="shared" si="9"/>
        <v>0</v>
      </c>
      <c r="K22" s="118">
        <f t="shared" si="9"/>
        <v>1</v>
      </c>
      <c r="L22" s="118">
        <f t="shared" si="9"/>
        <v>0</v>
      </c>
      <c r="M22" s="118">
        <f t="shared" si="9"/>
        <v>0</v>
      </c>
      <c r="N22" s="118">
        <f t="shared" si="9"/>
        <v>0</v>
      </c>
    </row>
    <row r="23" spans="2:14" ht="16.5" customHeight="1">
      <c r="B23" s="18"/>
      <c r="C23" s="25" t="s">
        <v>43</v>
      </c>
      <c r="D23" s="32"/>
      <c r="E23" s="39" t="s">
        <v>47</v>
      </c>
      <c r="F23" s="46">
        <v>2</v>
      </c>
      <c r="G23" s="117">
        <v>2</v>
      </c>
      <c r="H23" s="117"/>
      <c r="I23" s="117"/>
      <c r="J23" s="117"/>
      <c r="K23" s="117"/>
      <c r="L23" s="117"/>
      <c r="M23" s="117"/>
      <c r="N23" s="117"/>
    </row>
    <row r="24" spans="2:14" ht="16.5" customHeight="1">
      <c r="B24" s="18"/>
      <c r="C24" s="27"/>
      <c r="D24" s="34"/>
      <c r="E24" s="40" t="s">
        <v>10</v>
      </c>
      <c r="F24" s="47">
        <f>F23/$F$3</f>
        <v>1.1494252873563218e-002</v>
      </c>
      <c r="G24" s="118">
        <f t="shared" ref="G24:N24" si="10">G23/$F23</f>
        <v>1</v>
      </c>
      <c r="H24" s="118">
        <f t="shared" si="10"/>
        <v>0</v>
      </c>
      <c r="I24" s="118">
        <f t="shared" si="10"/>
        <v>0</v>
      </c>
      <c r="J24" s="118">
        <f t="shared" si="10"/>
        <v>0</v>
      </c>
      <c r="K24" s="118">
        <f t="shared" si="10"/>
        <v>0</v>
      </c>
      <c r="L24" s="118">
        <f t="shared" si="10"/>
        <v>0</v>
      </c>
      <c r="M24" s="118">
        <f t="shared" si="10"/>
        <v>0</v>
      </c>
      <c r="N24" s="118">
        <f t="shared" si="10"/>
        <v>0</v>
      </c>
    </row>
    <row r="25" spans="2:14" ht="16.5" customHeight="1">
      <c r="B25" s="18"/>
      <c r="C25" s="25" t="s">
        <v>41</v>
      </c>
      <c r="D25" s="32"/>
      <c r="E25" s="39" t="s">
        <v>47</v>
      </c>
      <c r="F25" s="46">
        <v>2</v>
      </c>
      <c r="G25" s="117">
        <v>1</v>
      </c>
      <c r="H25" s="117">
        <v>1</v>
      </c>
      <c r="I25" s="117"/>
      <c r="J25" s="117"/>
      <c r="K25" s="117"/>
      <c r="L25" s="117"/>
      <c r="M25" s="117"/>
      <c r="N25" s="117"/>
    </row>
    <row r="26" spans="2:14" ht="16.5" customHeight="1">
      <c r="B26" s="18"/>
      <c r="C26" s="27"/>
      <c r="D26" s="34"/>
      <c r="E26" s="40" t="s">
        <v>10</v>
      </c>
      <c r="F26" s="47">
        <f>F25/$F$3</f>
        <v>1.1494252873563218e-002</v>
      </c>
      <c r="G26" s="118">
        <f t="shared" ref="G26:N26" si="11">G25/$F25</f>
        <v>0.5</v>
      </c>
      <c r="H26" s="118">
        <f t="shared" si="11"/>
        <v>0.5</v>
      </c>
      <c r="I26" s="118">
        <f t="shared" si="11"/>
        <v>0</v>
      </c>
      <c r="J26" s="118">
        <f t="shared" si="11"/>
        <v>0</v>
      </c>
      <c r="K26" s="118">
        <f t="shared" si="11"/>
        <v>0</v>
      </c>
      <c r="L26" s="118">
        <f t="shared" si="11"/>
        <v>0</v>
      </c>
      <c r="M26" s="118">
        <f t="shared" si="11"/>
        <v>0</v>
      </c>
      <c r="N26" s="118">
        <f t="shared" si="11"/>
        <v>0</v>
      </c>
    </row>
    <row r="27" spans="2:14" ht="16.5" customHeight="1">
      <c r="B27" s="18"/>
      <c r="C27" s="25" t="s">
        <v>44</v>
      </c>
      <c r="D27" s="32"/>
      <c r="E27" s="39" t="s">
        <v>47</v>
      </c>
      <c r="F27" s="46">
        <v>0</v>
      </c>
      <c r="G27" s="117"/>
      <c r="H27" s="117"/>
      <c r="I27" s="117"/>
      <c r="J27" s="117"/>
      <c r="K27" s="117"/>
      <c r="L27" s="117"/>
      <c r="M27" s="117"/>
      <c r="N27" s="117"/>
    </row>
    <row r="28" spans="2:14" ht="16.5" customHeight="1">
      <c r="B28" s="18"/>
      <c r="C28" s="27"/>
      <c r="D28" s="34"/>
      <c r="E28" s="40" t="s">
        <v>10</v>
      </c>
      <c r="F28" s="47">
        <f>F27/$F$3</f>
        <v>0</v>
      </c>
      <c r="G28" s="118" t="e">
        <f t="shared" ref="G28:N28" si="12">G27/$F27</f>
        <v>#DIV/0!</v>
      </c>
      <c r="H28" s="118" t="e">
        <f t="shared" si="12"/>
        <v>#DIV/0!</v>
      </c>
      <c r="I28" s="118" t="e">
        <f t="shared" si="12"/>
        <v>#DIV/0!</v>
      </c>
      <c r="J28" s="118" t="e">
        <f t="shared" si="12"/>
        <v>#DIV/0!</v>
      </c>
      <c r="K28" s="118" t="e">
        <f t="shared" si="12"/>
        <v>#DIV/0!</v>
      </c>
      <c r="L28" s="118" t="e">
        <f t="shared" si="12"/>
        <v>#DIV/0!</v>
      </c>
      <c r="M28" s="118" t="e">
        <f t="shared" si="12"/>
        <v>#DIV/0!</v>
      </c>
      <c r="N28" s="118" t="e">
        <f t="shared" si="12"/>
        <v>#DIV/0!</v>
      </c>
    </row>
    <row r="29" spans="2:14" ht="16.5" customHeight="1">
      <c r="B29" s="18"/>
      <c r="C29" s="25" t="s">
        <v>33</v>
      </c>
      <c r="D29" s="32"/>
      <c r="E29" s="39" t="s">
        <v>47</v>
      </c>
      <c r="F29" s="46">
        <v>1</v>
      </c>
      <c r="G29" s="117">
        <v>1</v>
      </c>
      <c r="H29" s="117"/>
      <c r="I29" s="117"/>
      <c r="J29" s="117"/>
      <c r="K29" s="117"/>
      <c r="L29" s="117"/>
      <c r="M29" s="117"/>
      <c r="N29" s="117"/>
    </row>
    <row r="30" spans="2:14" ht="16.5" customHeight="1">
      <c r="B30" s="18"/>
      <c r="C30" s="27"/>
      <c r="D30" s="34"/>
      <c r="E30" s="40" t="s">
        <v>10</v>
      </c>
      <c r="F30" s="47">
        <f>F29/$F$3</f>
        <v>5.7471264367816091e-003</v>
      </c>
      <c r="G30" s="118">
        <f t="shared" ref="G30:N30" si="13">G29/$F29</f>
        <v>1</v>
      </c>
      <c r="H30" s="118">
        <f t="shared" si="13"/>
        <v>0</v>
      </c>
      <c r="I30" s="118">
        <f t="shared" si="13"/>
        <v>0</v>
      </c>
      <c r="J30" s="118">
        <f t="shared" si="13"/>
        <v>0</v>
      </c>
      <c r="K30" s="118">
        <f t="shared" si="13"/>
        <v>0</v>
      </c>
      <c r="L30" s="118">
        <f t="shared" si="13"/>
        <v>0</v>
      </c>
      <c r="M30" s="118">
        <f t="shared" si="13"/>
        <v>0</v>
      </c>
      <c r="N30" s="118">
        <f t="shared" si="13"/>
        <v>0</v>
      </c>
    </row>
    <row r="31" spans="2:14" ht="16.5" customHeight="1">
      <c r="B31" s="18"/>
      <c r="C31" s="25" t="s">
        <v>46</v>
      </c>
      <c r="D31" s="32"/>
      <c r="E31" s="39" t="s">
        <v>47</v>
      </c>
      <c r="F31" s="46">
        <v>1</v>
      </c>
      <c r="G31" s="117">
        <v>1</v>
      </c>
      <c r="H31" s="117"/>
      <c r="I31" s="117"/>
      <c r="J31" s="117"/>
      <c r="K31" s="117"/>
      <c r="L31" s="117"/>
      <c r="M31" s="117"/>
      <c r="N31" s="117"/>
    </row>
    <row r="32" spans="2:14" ht="16.5" customHeight="1">
      <c r="B32" s="18"/>
      <c r="C32" s="26"/>
      <c r="D32" s="33"/>
      <c r="E32" s="40" t="s">
        <v>10</v>
      </c>
      <c r="F32" s="47">
        <f>F31/$F$3</f>
        <v>5.7471264367816091e-003</v>
      </c>
      <c r="G32" s="118">
        <f t="shared" ref="G32:N32" si="14">G31/$F31</f>
        <v>1</v>
      </c>
      <c r="H32" s="118">
        <f t="shared" si="14"/>
        <v>0</v>
      </c>
      <c r="I32" s="118">
        <f t="shared" si="14"/>
        <v>0</v>
      </c>
      <c r="J32" s="118">
        <f t="shared" si="14"/>
        <v>0</v>
      </c>
      <c r="K32" s="118">
        <f t="shared" si="14"/>
        <v>0</v>
      </c>
      <c r="L32" s="118">
        <f t="shared" si="14"/>
        <v>0</v>
      </c>
      <c r="M32" s="118">
        <f t="shared" si="14"/>
        <v>0</v>
      </c>
      <c r="N32" s="118">
        <f t="shared" si="14"/>
        <v>0</v>
      </c>
    </row>
    <row r="33" spans="1:14" ht="16.5" customHeight="1">
      <c r="B33" s="18"/>
      <c r="C33" s="25" t="s">
        <v>45</v>
      </c>
      <c r="D33" s="32"/>
      <c r="E33" s="39" t="s">
        <v>47</v>
      </c>
      <c r="F33" s="46">
        <v>1</v>
      </c>
      <c r="G33" s="117"/>
      <c r="H33" s="117"/>
      <c r="I33" s="117"/>
      <c r="J33" s="117"/>
      <c r="K33" s="117"/>
      <c r="L33" s="117">
        <v>1</v>
      </c>
      <c r="M33" s="117"/>
      <c r="N33" s="117"/>
    </row>
    <row r="34" spans="1:14" ht="16.5" customHeight="1">
      <c r="B34" s="18"/>
      <c r="C34" s="26"/>
      <c r="D34" s="33"/>
      <c r="E34" s="40" t="s">
        <v>10</v>
      </c>
      <c r="F34" s="47">
        <f>F33/$F$3</f>
        <v>5.7471264367816091e-003</v>
      </c>
      <c r="G34" s="118">
        <f t="shared" ref="G34:N34" si="15">G33/$F33</f>
        <v>0</v>
      </c>
      <c r="H34" s="118">
        <f t="shared" si="15"/>
        <v>0</v>
      </c>
      <c r="I34" s="118">
        <f t="shared" si="15"/>
        <v>0</v>
      </c>
      <c r="J34" s="118">
        <f t="shared" si="15"/>
        <v>0</v>
      </c>
      <c r="K34" s="118">
        <f t="shared" si="15"/>
        <v>0</v>
      </c>
      <c r="L34" s="118">
        <f t="shared" si="15"/>
        <v>1</v>
      </c>
      <c r="M34" s="118">
        <f t="shared" si="15"/>
        <v>0</v>
      </c>
      <c r="N34" s="118">
        <f t="shared" si="15"/>
        <v>0</v>
      </c>
    </row>
    <row r="35" spans="1:14" ht="16.5" customHeight="1">
      <c r="B35" s="18"/>
      <c r="C35" s="25" t="s">
        <v>15</v>
      </c>
      <c r="D35" s="32"/>
      <c r="E35" s="39" t="s">
        <v>47</v>
      </c>
      <c r="F35" s="46">
        <v>1</v>
      </c>
      <c r="G35" s="117"/>
      <c r="H35" s="117"/>
      <c r="I35" s="117"/>
      <c r="J35" s="117"/>
      <c r="K35" s="117"/>
      <c r="L35" s="117"/>
      <c r="M35" s="117">
        <v>1</v>
      </c>
      <c r="N35" s="117"/>
    </row>
    <row r="36" spans="1:14" ht="16.5" customHeight="1">
      <c r="B36" s="19"/>
      <c r="C36" s="27"/>
      <c r="D36" s="34"/>
      <c r="E36" s="40" t="s">
        <v>10</v>
      </c>
      <c r="F36" s="47">
        <f>F35/$F$3</f>
        <v>5.7471264367816091e-003</v>
      </c>
      <c r="G36" s="118">
        <f t="shared" ref="G36:N36" si="16">G35/$F35</f>
        <v>0</v>
      </c>
      <c r="H36" s="118">
        <f t="shared" si="16"/>
        <v>0</v>
      </c>
      <c r="I36" s="118">
        <f t="shared" si="16"/>
        <v>0</v>
      </c>
      <c r="J36" s="118">
        <f t="shared" si="16"/>
        <v>0</v>
      </c>
      <c r="K36" s="118">
        <f t="shared" si="16"/>
        <v>0</v>
      </c>
      <c r="L36" s="118">
        <f t="shared" si="16"/>
        <v>0</v>
      </c>
      <c r="M36" s="118">
        <f t="shared" si="16"/>
        <v>1</v>
      </c>
      <c r="N36" s="118">
        <f t="shared" si="16"/>
        <v>0</v>
      </c>
    </row>
    <row r="37" spans="1:14" ht="16.5" customHeight="1">
      <c r="B37" s="2" t="s">
        <v>27</v>
      </c>
      <c r="C37" s="2"/>
      <c r="D37" s="3" t="s">
        <v>20</v>
      </c>
      <c r="E37" s="41"/>
      <c r="F37" s="111"/>
      <c r="G37" s="119"/>
      <c r="H37" s="119"/>
      <c r="I37" s="119"/>
      <c r="J37" s="119"/>
      <c r="K37" s="119"/>
      <c r="L37" s="119"/>
      <c r="M37" s="119"/>
      <c r="N37" s="119"/>
    </row>
    <row r="38" spans="1:14" ht="20.25" customHeight="1">
      <c r="A38" s="120"/>
      <c r="B38" s="121" t="s">
        <v>32</v>
      </c>
      <c r="D38" s="3"/>
      <c r="E38" s="120"/>
    </row>
    <row r="39" spans="1:14" ht="14.25" customHeight="1">
      <c r="B39" s="105"/>
      <c r="F39" s="123"/>
      <c r="G39" s="123"/>
    </row>
  </sheetData>
  <mergeCells count="18">
    <mergeCell ref="B2:D2"/>
    <mergeCell ref="B3:D4"/>
    <mergeCell ref="B5:D6"/>
    <mergeCell ref="B7:D8"/>
    <mergeCell ref="B9:D10"/>
    <mergeCell ref="B11:D12"/>
    <mergeCell ref="B13:D14"/>
    <mergeCell ref="B15:D16"/>
    <mergeCell ref="B17:D18"/>
    <mergeCell ref="C19:D20"/>
    <mergeCell ref="C21:D22"/>
    <mergeCell ref="C23:D24"/>
    <mergeCell ref="C25:D26"/>
    <mergeCell ref="C27:D28"/>
    <mergeCell ref="C29:D30"/>
    <mergeCell ref="C31:D32"/>
    <mergeCell ref="C33:D34"/>
    <mergeCell ref="C35:D36"/>
  </mergeCells>
  <phoneticPr fontId="1" type="Hiragana"/>
  <pageMargins left="0.78740157480314965" right="0.78740157480314965" top="0.74803149606299213" bottom="0.39370078740157483" header="0.51181102362204722" footer="0.19685039370078741"/>
  <pageSetup paperSize="9" scale="66" firstPageNumber="20" fitToWidth="1" fitToHeight="1" orientation="portrait" usePrinterDefaults="1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41"/>
  <sheetViews>
    <sheetView topLeftCell="A7" zoomScale="80" zoomScaleNormal="80" workbookViewId="0">
      <selection activeCell="H5" sqref="H5"/>
    </sheetView>
  </sheetViews>
  <sheetFormatPr defaultRowHeight="18.75" customHeight="1"/>
  <cols>
    <col min="1" max="1" width="2.125" customWidth="1"/>
    <col min="2" max="2" width="3.25" customWidth="1"/>
    <col min="3" max="3" width="46.75" customWidth="1"/>
    <col min="4" max="4" width="11.625" customWidth="1"/>
    <col min="5" max="8" width="17.625" customWidth="1"/>
  </cols>
  <sheetData>
    <row r="1" spans="1:8" ht="29.25" customHeight="1">
      <c r="A1" s="48" t="s">
        <v>92</v>
      </c>
      <c r="B1" s="58"/>
      <c r="C1" s="67"/>
      <c r="D1" s="76"/>
    </row>
    <row r="2" spans="1:8" ht="80.25" customHeight="1">
      <c r="A2" s="49"/>
      <c r="B2" s="59"/>
      <c r="C2" s="68"/>
      <c r="D2" s="77"/>
      <c r="E2" s="85" t="s">
        <v>28</v>
      </c>
      <c r="F2" s="92" t="s">
        <v>93</v>
      </c>
      <c r="G2" s="92" t="s">
        <v>86</v>
      </c>
      <c r="H2" s="92" t="s">
        <v>94</v>
      </c>
    </row>
    <row r="3" spans="1:8" ht="21" customHeight="1">
      <c r="A3" s="50" t="s">
        <v>9</v>
      </c>
      <c r="B3" s="60"/>
      <c r="C3" s="69"/>
      <c r="D3" s="78" t="s">
        <v>47</v>
      </c>
      <c r="E3" s="86">
        <v>217</v>
      </c>
      <c r="F3" s="93">
        <v>25</v>
      </c>
      <c r="G3" s="93">
        <v>189</v>
      </c>
      <c r="H3" s="93">
        <v>3</v>
      </c>
    </row>
    <row r="4" spans="1:8" ht="21" customHeight="1">
      <c r="A4" s="51"/>
      <c r="B4" s="61"/>
      <c r="C4" s="70"/>
      <c r="D4" s="79" t="s">
        <v>10</v>
      </c>
      <c r="E4" s="87"/>
      <c r="F4" s="94">
        <f>F3/$E3</f>
        <v>0.1152073732718894</v>
      </c>
      <c r="G4" s="94">
        <f>G3/$E3</f>
        <v>0.87096774193548387</v>
      </c>
      <c r="H4" s="94">
        <f>H3/$E3</f>
        <v>1.3824884792626729e-002</v>
      </c>
    </row>
    <row r="5" spans="1:8" ht="21" customHeight="1">
      <c r="A5" s="52" t="s">
        <v>36</v>
      </c>
      <c r="B5" s="62"/>
      <c r="C5" s="71"/>
      <c r="D5" s="80" t="s">
        <v>47</v>
      </c>
      <c r="E5" s="88">
        <v>77</v>
      </c>
      <c r="F5" s="95">
        <v>5</v>
      </c>
      <c r="G5" s="95">
        <v>72</v>
      </c>
      <c r="H5" s="95"/>
    </row>
    <row r="6" spans="1:8" ht="21" customHeight="1">
      <c r="A6" s="53"/>
      <c r="B6" s="63"/>
      <c r="C6" s="72"/>
      <c r="D6" s="81" t="s">
        <v>10</v>
      </c>
      <c r="E6" s="89">
        <f>E5/$E$3</f>
        <v>0.35483870967741937</v>
      </c>
      <c r="F6" s="96">
        <f>F5/$E5</f>
        <v>6.4935064935064929e-002</v>
      </c>
      <c r="G6" s="96">
        <f>G5/$E5</f>
        <v>0.93506493506493504</v>
      </c>
      <c r="H6" s="96">
        <f>H5/$E5</f>
        <v>0</v>
      </c>
    </row>
    <row r="7" spans="1:8" ht="21" customHeight="1">
      <c r="A7" s="52" t="s">
        <v>37</v>
      </c>
      <c r="B7" s="62"/>
      <c r="C7" s="71"/>
      <c r="D7" s="80" t="s">
        <v>47</v>
      </c>
      <c r="E7" s="88">
        <v>53</v>
      </c>
      <c r="F7" s="95">
        <v>10</v>
      </c>
      <c r="G7" s="95">
        <v>42</v>
      </c>
      <c r="H7" s="95">
        <v>1</v>
      </c>
    </row>
    <row r="8" spans="1:8" ht="21" customHeight="1">
      <c r="A8" s="53"/>
      <c r="B8" s="63"/>
      <c r="C8" s="72"/>
      <c r="D8" s="81" t="s">
        <v>10</v>
      </c>
      <c r="E8" s="89">
        <f>E7/$E$3</f>
        <v>0.24423963133640555</v>
      </c>
      <c r="F8" s="96">
        <f>F7/$E7</f>
        <v>0.18867924528301888</v>
      </c>
      <c r="G8" s="96">
        <f>G7/$E7</f>
        <v>0.7924528301886794</v>
      </c>
      <c r="H8" s="96">
        <f>H7/$E7</f>
        <v>1.8867924528301886e-002</v>
      </c>
    </row>
    <row r="9" spans="1:8" ht="21" customHeight="1">
      <c r="A9" s="52" t="s">
        <v>38</v>
      </c>
      <c r="B9" s="62"/>
      <c r="C9" s="71"/>
      <c r="D9" s="80" t="s">
        <v>47</v>
      </c>
      <c r="E9" s="88">
        <v>30</v>
      </c>
      <c r="F9" s="95">
        <v>5</v>
      </c>
      <c r="G9" s="95">
        <v>25</v>
      </c>
      <c r="H9" s="95"/>
    </row>
    <row r="10" spans="1:8" ht="21" customHeight="1">
      <c r="A10" s="53"/>
      <c r="B10" s="63"/>
      <c r="C10" s="72"/>
      <c r="D10" s="81" t="s">
        <v>10</v>
      </c>
      <c r="E10" s="89">
        <f>E9/$E$3</f>
        <v>0.13824884792626729</v>
      </c>
      <c r="F10" s="96">
        <f>F9/$E9</f>
        <v>0.16666666666666666</v>
      </c>
      <c r="G10" s="96">
        <f>G9/$E9</f>
        <v>0.83333333333333315</v>
      </c>
      <c r="H10" s="96">
        <f>H9/$E9</f>
        <v>0</v>
      </c>
    </row>
    <row r="11" spans="1:8" ht="21" customHeight="1">
      <c r="A11" s="52" t="s">
        <v>11</v>
      </c>
      <c r="B11" s="62"/>
      <c r="C11" s="71"/>
      <c r="D11" s="80" t="s">
        <v>47</v>
      </c>
      <c r="E11" s="88">
        <v>20</v>
      </c>
      <c r="F11" s="95">
        <v>1</v>
      </c>
      <c r="G11" s="95">
        <v>19</v>
      </c>
      <c r="H11" s="95"/>
    </row>
    <row r="12" spans="1:8" ht="21" customHeight="1">
      <c r="A12" s="53"/>
      <c r="B12" s="63"/>
      <c r="C12" s="72"/>
      <c r="D12" s="81" t="s">
        <v>10</v>
      </c>
      <c r="E12" s="89">
        <f>E11/$E$3</f>
        <v>9.2165898617511524e-002</v>
      </c>
      <c r="F12" s="96">
        <f>F11/$E11</f>
        <v>5.e-002</v>
      </c>
      <c r="G12" s="96">
        <f>G11/$E11</f>
        <v>0.95</v>
      </c>
      <c r="H12" s="96">
        <f>H11/$E11</f>
        <v>0</v>
      </c>
    </row>
    <row r="13" spans="1:8" ht="21" customHeight="1">
      <c r="A13" s="52" t="s">
        <v>39</v>
      </c>
      <c r="B13" s="62"/>
      <c r="C13" s="71"/>
      <c r="D13" s="80" t="s">
        <v>47</v>
      </c>
      <c r="E13" s="88">
        <v>10</v>
      </c>
      <c r="F13" s="95"/>
      <c r="G13" s="95">
        <v>9</v>
      </c>
      <c r="H13" s="95">
        <v>1</v>
      </c>
    </row>
    <row r="14" spans="1:8" ht="21" customHeight="1">
      <c r="A14" s="53"/>
      <c r="B14" s="63"/>
      <c r="C14" s="72"/>
      <c r="D14" s="81" t="s">
        <v>10</v>
      </c>
      <c r="E14" s="89">
        <f>E13/$E$3</f>
        <v>4.6082949308755762e-002</v>
      </c>
      <c r="F14" s="96">
        <f>F13/$E13</f>
        <v>0</v>
      </c>
      <c r="G14" s="96">
        <f>G13/$E13</f>
        <v>0.9</v>
      </c>
      <c r="H14" s="96">
        <f>H13/$E13</f>
        <v>0.1</v>
      </c>
    </row>
    <row r="15" spans="1:8" ht="21" customHeight="1">
      <c r="A15" s="52" t="s">
        <v>40</v>
      </c>
      <c r="B15" s="62"/>
      <c r="C15" s="71"/>
      <c r="D15" s="80" t="s">
        <v>47</v>
      </c>
      <c r="E15" s="88">
        <v>7</v>
      </c>
      <c r="F15" s="95"/>
      <c r="G15" s="95">
        <v>7</v>
      </c>
      <c r="H15" s="95"/>
    </row>
    <row r="16" spans="1:8" ht="21" customHeight="1">
      <c r="A16" s="53"/>
      <c r="B16" s="63"/>
      <c r="C16" s="72"/>
      <c r="D16" s="81" t="s">
        <v>10</v>
      </c>
      <c r="E16" s="89">
        <f>E15/$E$3</f>
        <v>3.2258064516129031e-002</v>
      </c>
      <c r="F16" s="96">
        <f>F15/$E15</f>
        <v>0</v>
      </c>
      <c r="G16" s="96">
        <f>G15/$E15</f>
        <v>1</v>
      </c>
      <c r="H16" s="96">
        <f>H15/$E15</f>
        <v>0</v>
      </c>
    </row>
    <row r="17" spans="1:8" ht="21" customHeight="1">
      <c r="A17" s="52" t="s">
        <v>6</v>
      </c>
      <c r="B17" s="62"/>
      <c r="C17" s="71"/>
      <c r="D17" s="80" t="s">
        <v>47</v>
      </c>
      <c r="E17" s="88">
        <v>20</v>
      </c>
      <c r="F17" s="95">
        <f>SUM(F19,F21,F23,F25,F27,F29,F31,F33,F35)</f>
        <v>4</v>
      </c>
      <c r="G17" s="95">
        <f>SUM(G19,G21,G23,G25,G27,G29,G31,G33,G35)</f>
        <v>15</v>
      </c>
      <c r="H17" s="95">
        <f>SUM(H19,H21,H23,H25,H27,H29,H31,H33,H35)</f>
        <v>1</v>
      </c>
    </row>
    <row r="18" spans="1:8" ht="21" customHeight="1">
      <c r="A18" s="53"/>
      <c r="B18" s="63"/>
      <c r="C18" s="72"/>
      <c r="D18" s="81" t="s">
        <v>10</v>
      </c>
      <c r="E18" s="89">
        <f>E17/$E$3</f>
        <v>9.2165898617511524e-002</v>
      </c>
      <c r="F18" s="96">
        <f>F17/$E17</f>
        <v>0.2</v>
      </c>
      <c r="G18" s="96">
        <f>G17/$E17</f>
        <v>0.75</v>
      </c>
      <c r="H18" s="96">
        <f>H17/$E17</f>
        <v>5.e-002</v>
      </c>
    </row>
    <row r="19" spans="1:8" ht="21" customHeight="1">
      <c r="A19" s="54"/>
      <c r="B19" s="64" t="s">
        <v>17</v>
      </c>
      <c r="C19" s="73"/>
      <c r="D19" s="82" t="s">
        <v>47</v>
      </c>
      <c r="E19" s="90">
        <v>5</v>
      </c>
      <c r="F19" s="97"/>
      <c r="G19" s="97">
        <v>5</v>
      </c>
      <c r="H19" s="97"/>
    </row>
    <row r="20" spans="1:8" ht="21" customHeight="1">
      <c r="A20" s="54"/>
      <c r="B20" s="65"/>
      <c r="C20" s="74"/>
      <c r="D20" s="83" t="s">
        <v>10</v>
      </c>
      <c r="E20" s="91">
        <f>E19/$E$3</f>
        <v>2.3041474654377881e-002</v>
      </c>
      <c r="F20" s="98">
        <f>F19/$E19</f>
        <v>0</v>
      </c>
      <c r="G20" s="98">
        <f>G19/$E19</f>
        <v>1</v>
      </c>
      <c r="H20" s="98">
        <f>H19/$E19</f>
        <v>0</v>
      </c>
    </row>
    <row r="21" spans="1:8" ht="21" customHeight="1">
      <c r="A21" s="54"/>
      <c r="B21" s="64" t="s">
        <v>1</v>
      </c>
      <c r="C21" s="73"/>
      <c r="D21" s="82" t="s">
        <v>47</v>
      </c>
      <c r="E21" s="90">
        <v>5</v>
      </c>
      <c r="F21" s="97">
        <v>3</v>
      </c>
      <c r="G21" s="97">
        <v>2</v>
      </c>
      <c r="H21" s="97"/>
    </row>
    <row r="22" spans="1:8" ht="21" customHeight="1">
      <c r="A22" s="54"/>
      <c r="B22" s="65"/>
      <c r="C22" s="74"/>
      <c r="D22" s="83" t="s">
        <v>10</v>
      </c>
      <c r="E22" s="91">
        <f>E21/$E$3</f>
        <v>2.3041474654377881e-002</v>
      </c>
      <c r="F22" s="98">
        <f>F21/$E21</f>
        <v>0.6</v>
      </c>
      <c r="G22" s="98">
        <f>G21/$E21</f>
        <v>0.4</v>
      </c>
      <c r="H22" s="98">
        <f>H21/$E21</f>
        <v>0</v>
      </c>
    </row>
    <row r="23" spans="1:8" ht="21" customHeight="1">
      <c r="A23" s="54"/>
      <c r="B23" s="64" t="s">
        <v>43</v>
      </c>
      <c r="C23" s="73"/>
      <c r="D23" s="82" t="s">
        <v>47</v>
      </c>
      <c r="E23" s="90">
        <v>3</v>
      </c>
      <c r="F23" s="97"/>
      <c r="G23" s="97">
        <v>3</v>
      </c>
      <c r="H23" s="97"/>
    </row>
    <row r="24" spans="1:8" ht="21" customHeight="1">
      <c r="A24" s="54"/>
      <c r="B24" s="66"/>
      <c r="C24" s="75"/>
      <c r="D24" s="83" t="s">
        <v>10</v>
      </c>
      <c r="E24" s="91">
        <f>E23/$E$3</f>
        <v>1.3824884792626729e-002</v>
      </c>
      <c r="F24" s="98">
        <f>F23/$E23</f>
        <v>0</v>
      </c>
      <c r="G24" s="98">
        <f>G23/$E23</f>
        <v>1</v>
      </c>
      <c r="H24" s="98">
        <f>H23/$E23</f>
        <v>0</v>
      </c>
    </row>
    <row r="25" spans="1:8" ht="21" customHeight="1">
      <c r="A25" s="54"/>
      <c r="B25" s="64" t="s">
        <v>41</v>
      </c>
      <c r="C25" s="73"/>
      <c r="D25" s="82" t="s">
        <v>47</v>
      </c>
      <c r="E25" s="90">
        <v>2</v>
      </c>
      <c r="F25" s="97"/>
      <c r="G25" s="97">
        <v>2</v>
      </c>
      <c r="H25" s="97"/>
    </row>
    <row r="26" spans="1:8" ht="21" customHeight="1">
      <c r="A26" s="54"/>
      <c r="B26" s="66"/>
      <c r="C26" s="75"/>
      <c r="D26" s="83" t="s">
        <v>10</v>
      </c>
      <c r="E26" s="91">
        <f>E25/$E$3</f>
        <v>9.2165898617511521e-003</v>
      </c>
      <c r="F26" s="98">
        <f>F25/$E25</f>
        <v>0</v>
      </c>
      <c r="G26" s="98">
        <f>G25/$E25</f>
        <v>1</v>
      </c>
      <c r="H26" s="98">
        <f>H25/$E25</f>
        <v>0</v>
      </c>
    </row>
    <row r="27" spans="1:8" ht="21" customHeight="1">
      <c r="A27" s="54"/>
      <c r="B27" s="64" t="s">
        <v>44</v>
      </c>
      <c r="C27" s="73"/>
      <c r="D27" s="82" t="s">
        <v>47</v>
      </c>
      <c r="E27" s="90">
        <v>1</v>
      </c>
      <c r="F27" s="97"/>
      <c r="G27" s="97">
        <v>1</v>
      </c>
      <c r="H27" s="97"/>
    </row>
    <row r="28" spans="1:8" ht="21" customHeight="1">
      <c r="A28" s="54"/>
      <c r="B28" s="66"/>
      <c r="C28" s="75"/>
      <c r="D28" s="83" t="s">
        <v>10</v>
      </c>
      <c r="E28" s="91">
        <f>E27/$E$3</f>
        <v>4.608294930875576e-003</v>
      </c>
      <c r="F28" s="98">
        <f>F27/$E27</f>
        <v>0</v>
      </c>
      <c r="G28" s="98">
        <f>G27/$E27</f>
        <v>1</v>
      </c>
      <c r="H28" s="98">
        <f>H27/$E27</f>
        <v>0</v>
      </c>
    </row>
    <row r="29" spans="1:8" ht="21" customHeight="1">
      <c r="A29" s="54"/>
      <c r="B29" s="64" t="s">
        <v>33</v>
      </c>
      <c r="C29" s="73"/>
      <c r="D29" s="82" t="s">
        <v>47</v>
      </c>
      <c r="E29" s="90">
        <v>1</v>
      </c>
      <c r="F29" s="97"/>
      <c r="G29" s="97"/>
      <c r="H29" s="97">
        <v>1</v>
      </c>
    </row>
    <row r="30" spans="1:8" ht="21" customHeight="1">
      <c r="A30" s="54"/>
      <c r="B30" s="66"/>
      <c r="C30" s="75"/>
      <c r="D30" s="83" t="s">
        <v>10</v>
      </c>
      <c r="E30" s="91">
        <f>E29/$E$3</f>
        <v>4.608294930875576e-003</v>
      </c>
      <c r="F30" s="98">
        <f>F29/$E29</f>
        <v>0</v>
      </c>
      <c r="G30" s="98">
        <f>G29/$E29</f>
        <v>0</v>
      </c>
      <c r="H30" s="98">
        <f>H29/$E29</f>
        <v>1</v>
      </c>
    </row>
    <row r="31" spans="1:8" ht="21" customHeight="1">
      <c r="A31" s="54"/>
      <c r="B31" s="64" t="s">
        <v>46</v>
      </c>
      <c r="C31" s="73"/>
      <c r="D31" s="82" t="s">
        <v>47</v>
      </c>
      <c r="E31" s="90">
        <v>1</v>
      </c>
      <c r="F31" s="97"/>
      <c r="G31" s="97">
        <v>1</v>
      </c>
      <c r="H31" s="97"/>
    </row>
    <row r="32" spans="1:8" ht="21" customHeight="1">
      <c r="A32" s="54"/>
      <c r="B32" s="65"/>
      <c r="C32" s="74"/>
      <c r="D32" s="83" t="s">
        <v>10</v>
      </c>
      <c r="E32" s="91">
        <f>E31/$E$3</f>
        <v>4.608294930875576e-003</v>
      </c>
      <c r="F32" s="98">
        <f>F31/$E31</f>
        <v>0</v>
      </c>
      <c r="G32" s="98">
        <f>G31/$E31</f>
        <v>1</v>
      </c>
      <c r="H32" s="98">
        <f>H31/$E31</f>
        <v>0</v>
      </c>
    </row>
    <row r="33" spans="1:8" ht="21" customHeight="1">
      <c r="A33" s="54"/>
      <c r="B33" s="64" t="s">
        <v>45</v>
      </c>
      <c r="C33" s="73"/>
      <c r="D33" s="82" t="s">
        <v>47</v>
      </c>
      <c r="E33" s="90">
        <v>1</v>
      </c>
      <c r="F33" s="97">
        <v>1</v>
      </c>
      <c r="G33" s="97"/>
      <c r="H33" s="97"/>
    </row>
    <row r="34" spans="1:8" ht="21" customHeight="1">
      <c r="A34" s="54"/>
      <c r="B34" s="65"/>
      <c r="C34" s="74"/>
      <c r="D34" s="83" t="s">
        <v>10</v>
      </c>
      <c r="E34" s="91">
        <f>E33/$E$3</f>
        <v>4.608294930875576e-003</v>
      </c>
      <c r="F34" s="98">
        <f>F33/$E33</f>
        <v>1</v>
      </c>
      <c r="G34" s="98">
        <f>G33/$E33</f>
        <v>0</v>
      </c>
      <c r="H34" s="98">
        <f>H33/$E33</f>
        <v>0</v>
      </c>
    </row>
    <row r="35" spans="1:8" ht="21" customHeight="1">
      <c r="A35" s="54"/>
      <c r="B35" s="64" t="s">
        <v>15</v>
      </c>
      <c r="C35" s="73"/>
      <c r="D35" s="82" t="s">
        <v>47</v>
      </c>
      <c r="E35" s="90">
        <v>1</v>
      </c>
      <c r="F35" s="97"/>
      <c r="G35" s="97">
        <v>1</v>
      </c>
      <c r="H35" s="97"/>
    </row>
    <row r="36" spans="1:8" ht="21" customHeight="1">
      <c r="A36" s="55"/>
      <c r="B36" s="66"/>
      <c r="C36" s="75"/>
      <c r="D36" s="83" t="s">
        <v>10</v>
      </c>
      <c r="E36" s="91">
        <f>E35/$E$3</f>
        <v>4.608294930875576e-003</v>
      </c>
      <c r="F36" s="98">
        <f>F35/$E35</f>
        <v>0</v>
      </c>
      <c r="G36" s="98">
        <f>G35/$E35</f>
        <v>1</v>
      </c>
      <c r="H36" s="98">
        <f>H35/$E35</f>
        <v>0</v>
      </c>
    </row>
    <row r="37" spans="1:8" ht="25.5" customHeight="1">
      <c r="A37" s="56"/>
      <c r="B37" s="56"/>
      <c r="C37" s="56"/>
      <c r="D37" s="84"/>
    </row>
    <row r="39" spans="1:8" ht="18.75" customHeight="1">
      <c r="A39" s="56"/>
    </row>
    <row r="41" spans="1:8" ht="18.75" customHeight="1">
      <c r="A41" s="57"/>
    </row>
  </sheetData>
  <mergeCells count="18">
    <mergeCell ref="A2:C2"/>
    <mergeCell ref="A3:C4"/>
    <mergeCell ref="A5:C6"/>
    <mergeCell ref="A7:C8"/>
    <mergeCell ref="A9:C10"/>
    <mergeCell ref="A11:C12"/>
    <mergeCell ref="A13:C14"/>
    <mergeCell ref="A15:C16"/>
    <mergeCell ref="A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</mergeCells>
  <phoneticPr fontId="1" type="Hiragana"/>
  <pageMargins left="0.78740157480314965" right="0.78740157480314965" top="0.74803149606299213" bottom="0.39370078740157483" header="0.51181102362204722" footer="0.19685039370078741"/>
  <pageSetup paperSize="9" scale="64" firstPageNumber="20" fitToWidth="1" fitToHeight="1" orientation="portrait" usePrinterDefaults="1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1"/>
  <sheetViews>
    <sheetView zoomScale="80" zoomScaleNormal="80" workbookViewId="0">
      <selection activeCell="F2" sqref="F2"/>
    </sheetView>
  </sheetViews>
  <sheetFormatPr defaultRowHeight="18.75" customHeight="1"/>
  <cols>
    <col min="1" max="1" width="2.125" customWidth="1"/>
    <col min="2" max="2" width="3.25" customWidth="1"/>
    <col min="3" max="3" width="44.625" customWidth="1"/>
    <col min="4" max="4" width="11.625" customWidth="1"/>
    <col min="5" max="10" width="17.625" customWidth="1"/>
  </cols>
  <sheetData>
    <row r="1" spans="1:10" ht="29.25" customHeight="1">
      <c r="A1" s="48" t="s">
        <v>98</v>
      </c>
      <c r="B1" s="58"/>
      <c r="C1" s="67"/>
      <c r="D1" s="76"/>
    </row>
    <row r="2" spans="1:10" ht="80.25" customHeight="1">
      <c r="A2" s="49"/>
      <c r="B2" s="59"/>
      <c r="C2" s="68"/>
      <c r="D2" s="77"/>
      <c r="E2" s="85" t="s">
        <v>28</v>
      </c>
      <c r="F2" s="92" t="s">
        <v>68</v>
      </c>
      <c r="G2" s="92" t="s">
        <v>95</v>
      </c>
      <c r="H2" s="92" t="s">
        <v>97</v>
      </c>
      <c r="I2" s="92" t="s">
        <v>96</v>
      </c>
      <c r="J2" s="92" t="s">
        <v>54</v>
      </c>
    </row>
    <row r="3" spans="1:10" ht="21" customHeight="1">
      <c r="A3" s="50" t="s">
        <v>9</v>
      </c>
      <c r="B3" s="60"/>
      <c r="C3" s="69"/>
      <c r="D3" s="78" t="s">
        <v>47</v>
      </c>
      <c r="E3" s="86">
        <v>25</v>
      </c>
      <c r="F3" s="93">
        <v>11</v>
      </c>
      <c r="G3" s="93">
        <v>1</v>
      </c>
      <c r="H3" s="93">
        <v>1</v>
      </c>
      <c r="I3" s="93">
        <v>8</v>
      </c>
      <c r="J3" s="93">
        <v>6</v>
      </c>
    </row>
    <row r="4" spans="1:10" ht="21" customHeight="1">
      <c r="A4" s="51"/>
      <c r="B4" s="61"/>
      <c r="C4" s="70"/>
      <c r="D4" s="79" t="s">
        <v>10</v>
      </c>
      <c r="E4" s="87"/>
      <c r="F4" s="94">
        <f>F3/$E3</f>
        <v>0.44</v>
      </c>
      <c r="G4" s="94">
        <f>G3/$E3</f>
        <v>4.e-002</v>
      </c>
      <c r="H4" s="94">
        <f>H3/$E3</f>
        <v>4.e-002</v>
      </c>
      <c r="I4" s="94">
        <f>I3/$E3</f>
        <v>0.32</v>
      </c>
      <c r="J4" s="94">
        <f>J3/$E3</f>
        <v>0.24</v>
      </c>
    </row>
    <row r="5" spans="1:10" ht="21" customHeight="1">
      <c r="A5" s="52" t="s">
        <v>36</v>
      </c>
      <c r="B5" s="62"/>
      <c r="C5" s="71"/>
      <c r="D5" s="80" t="s">
        <v>47</v>
      </c>
      <c r="E5" s="88">
        <v>5</v>
      </c>
      <c r="F5" s="95">
        <v>2</v>
      </c>
      <c r="G5" s="95">
        <v>1</v>
      </c>
      <c r="H5" s="95"/>
      <c r="I5" s="95">
        <v>1</v>
      </c>
      <c r="J5" s="95">
        <v>2</v>
      </c>
    </row>
    <row r="6" spans="1:10" ht="21" customHeight="1">
      <c r="A6" s="53"/>
      <c r="B6" s="63"/>
      <c r="C6" s="72"/>
      <c r="D6" s="81" t="s">
        <v>10</v>
      </c>
      <c r="E6" s="89">
        <f>E5/$E$3</f>
        <v>0.2</v>
      </c>
      <c r="F6" s="96">
        <f>F5/$E5</f>
        <v>0.4</v>
      </c>
      <c r="G6" s="96">
        <f>G5/$E5</f>
        <v>0.2</v>
      </c>
      <c r="H6" s="96">
        <f>H5/$E5</f>
        <v>0</v>
      </c>
      <c r="I6" s="96">
        <f>I5/$E5</f>
        <v>0.2</v>
      </c>
      <c r="J6" s="96">
        <f>J5/$E5</f>
        <v>0.4</v>
      </c>
    </row>
    <row r="7" spans="1:10" ht="21" customHeight="1">
      <c r="A7" s="52" t="s">
        <v>37</v>
      </c>
      <c r="B7" s="62"/>
      <c r="C7" s="71"/>
      <c r="D7" s="80" t="s">
        <v>47</v>
      </c>
      <c r="E7" s="88">
        <v>10</v>
      </c>
      <c r="F7" s="95">
        <v>4</v>
      </c>
      <c r="G7" s="95"/>
      <c r="H7" s="95">
        <v>1</v>
      </c>
      <c r="I7" s="95">
        <v>3</v>
      </c>
      <c r="J7" s="95">
        <v>3</v>
      </c>
    </row>
    <row r="8" spans="1:10" ht="21" customHeight="1">
      <c r="A8" s="53"/>
      <c r="B8" s="63"/>
      <c r="C8" s="72"/>
      <c r="D8" s="81" t="s">
        <v>10</v>
      </c>
      <c r="E8" s="89">
        <f>E7/$E$3</f>
        <v>0.4</v>
      </c>
      <c r="F8" s="96">
        <f>F7/$E7</f>
        <v>0.4</v>
      </c>
      <c r="G8" s="96">
        <f>G7/$E7</f>
        <v>0</v>
      </c>
      <c r="H8" s="96">
        <f>H7/$E7</f>
        <v>0.1</v>
      </c>
      <c r="I8" s="96">
        <f>I7/$E7</f>
        <v>0.3</v>
      </c>
      <c r="J8" s="96">
        <f>J7/$E7</f>
        <v>0.3</v>
      </c>
    </row>
    <row r="9" spans="1:10" ht="21" customHeight="1">
      <c r="A9" s="52" t="s">
        <v>38</v>
      </c>
      <c r="B9" s="62"/>
      <c r="C9" s="71"/>
      <c r="D9" s="80" t="s">
        <v>47</v>
      </c>
      <c r="E9" s="88">
        <v>5</v>
      </c>
      <c r="F9" s="95">
        <v>3</v>
      </c>
      <c r="G9" s="95"/>
      <c r="H9" s="95"/>
      <c r="I9" s="95">
        <v>1</v>
      </c>
      <c r="J9" s="95">
        <v>1</v>
      </c>
    </row>
    <row r="10" spans="1:10" ht="21" customHeight="1">
      <c r="A10" s="53"/>
      <c r="B10" s="63"/>
      <c r="C10" s="72"/>
      <c r="D10" s="81" t="s">
        <v>10</v>
      </c>
      <c r="E10" s="89">
        <f>E9/$E$3</f>
        <v>0.2</v>
      </c>
      <c r="F10" s="96">
        <f>F9/$E9</f>
        <v>0.6</v>
      </c>
      <c r="G10" s="96">
        <f>G9/$E9</f>
        <v>0</v>
      </c>
      <c r="H10" s="96">
        <f>H9/$E9</f>
        <v>0</v>
      </c>
      <c r="I10" s="96">
        <f>I9/$E9</f>
        <v>0.2</v>
      </c>
      <c r="J10" s="96">
        <f>J9/$E9</f>
        <v>0.2</v>
      </c>
    </row>
    <row r="11" spans="1:10" ht="21" customHeight="1">
      <c r="A11" s="52" t="s">
        <v>11</v>
      </c>
      <c r="B11" s="62"/>
      <c r="C11" s="71"/>
      <c r="D11" s="80" t="s">
        <v>47</v>
      </c>
      <c r="E11" s="88">
        <v>1</v>
      </c>
      <c r="F11" s="95"/>
      <c r="G11" s="95"/>
      <c r="H11" s="95"/>
      <c r="I11" s="95">
        <v>1</v>
      </c>
      <c r="J11" s="95"/>
    </row>
    <row r="12" spans="1:10" ht="21" customHeight="1">
      <c r="A12" s="53"/>
      <c r="B12" s="63"/>
      <c r="C12" s="72"/>
      <c r="D12" s="81" t="s">
        <v>10</v>
      </c>
      <c r="E12" s="89">
        <f>E11/$E$3</f>
        <v>4.e-002</v>
      </c>
      <c r="F12" s="96">
        <f>F11/$E11</f>
        <v>0</v>
      </c>
      <c r="G12" s="96">
        <f>G11/$E11</f>
        <v>0</v>
      </c>
      <c r="H12" s="96">
        <f>H11/$E11</f>
        <v>0</v>
      </c>
      <c r="I12" s="96">
        <f>I11/$E11</f>
        <v>1</v>
      </c>
      <c r="J12" s="96">
        <f>J11/$E11</f>
        <v>0</v>
      </c>
    </row>
    <row r="13" spans="1:10" ht="21" customHeight="1">
      <c r="A13" s="52" t="s">
        <v>39</v>
      </c>
      <c r="B13" s="62"/>
      <c r="C13" s="71"/>
      <c r="D13" s="80" t="s">
        <v>47</v>
      </c>
      <c r="E13" s="88">
        <v>0</v>
      </c>
      <c r="F13" s="95"/>
      <c r="G13" s="95"/>
      <c r="H13" s="95"/>
      <c r="I13" s="95"/>
      <c r="J13" s="95"/>
    </row>
    <row r="14" spans="1:10" ht="21" customHeight="1">
      <c r="A14" s="53"/>
      <c r="B14" s="63"/>
      <c r="C14" s="72"/>
      <c r="D14" s="81" t="s">
        <v>10</v>
      </c>
      <c r="E14" s="89">
        <f>E13/$E$3</f>
        <v>0</v>
      </c>
      <c r="F14" s="96" t="e">
        <f>F13/$E13</f>
        <v>#DIV/0!</v>
      </c>
      <c r="G14" s="96" t="e">
        <f>G13/$E13</f>
        <v>#DIV/0!</v>
      </c>
      <c r="H14" s="96" t="e">
        <f>H13/$E13</f>
        <v>#DIV/0!</v>
      </c>
      <c r="I14" s="96" t="e">
        <f>I13/$E13</f>
        <v>#DIV/0!</v>
      </c>
      <c r="J14" s="96" t="e">
        <f>J13/$E13</f>
        <v>#DIV/0!</v>
      </c>
    </row>
    <row r="15" spans="1:10" ht="21" customHeight="1">
      <c r="A15" s="52" t="s">
        <v>40</v>
      </c>
      <c r="B15" s="62"/>
      <c r="C15" s="71"/>
      <c r="D15" s="80" t="s">
        <v>47</v>
      </c>
      <c r="E15" s="88">
        <v>0</v>
      </c>
      <c r="F15" s="95"/>
      <c r="G15" s="95"/>
      <c r="H15" s="95"/>
      <c r="I15" s="95"/>
      <c r="J15" s="95"/>
    </row>
    <row r="16" spans="1:10" ht="21" customHeight="1">
      <c r="A16" s="53"/>
      <c r="B16" s="63"/>
      <c r="C16" s="72"/>
      <c r="D16" s="81" t="s">
        <v>10</v>
      </c>
      <c r="E16" s="89">
        <f>E15/$E$3</f>
        <v>0</v>
      </c>
      <c r="F16" s="96" t="e">
        <f>F15/$E15</f>
        <v>#DIV/0!</v>
      </c>
      <c r="G16" s="96" t="e">
        <f>G15/$E15</f>
        <v>#DIV/0!</v>
      </c>
      <c r="H16" s="96" t="e">
        <f>H15/$E15</f>
        <v>#DIV/0!</v>
      </c>
      <c r="I16" s="96" t="e">
        <f>I15/$E15</f>
        <v>#DIV/0!</v>
      </c>
      <c r="J16" s="96" t="e">
        <f>J15/$E15</f>
        <v>#DIV/0!</v>
      </c>
    </row>
    <row r="17" spans="1:10" ht="21" customHeight="1">
      <c r="A17" s="52" t="s">
        <v>6</v>
      </c>
      <c r="B17" s="62"/>
      <c r="C17" s="71"/>
      <c r="D17" s="80" t="s">
        <v>47</v>
      </c>
      <c r="E17" s="88">
        <v>4</v>
      </c>
      <c r="F17" s="95">
        <f>SUM(F19,F21,F23,F25,F27,F29,F31,F33,F35)</f>
        <v>2</v>
      </c>
      <c r="G17" s="95">
        <f>SUM(G19,G21,G23,G25,G27,G29,G31,G33,G35)</f>
        <v>0</v>
      </c>
      <c r="H17" s="95">
        <f>SUM(H19,H21,H23,H25,H27,H29,H31,H33,H35)</f>
        <v>0</v>
      </c>
      <c r="I17" s="95">
        <f>SUM(I19,I21,I23,I25,I27,I29,I31,I33,I35)</f>
        <v>2</v>
      </c>
      <c r="J17" s="95">
        <f>SUM(J19,J21,J23,J25,J27,J29,J31,J33,J35)</f>
        <v>0</v>
      </c>
    </row>
    <row r="18" spans="1:10" ht="21" customHeight="1">
      <c r="A18" s="53"/>
      <c r="B18" s="63"/>
      <c r="C18" s="72"/>
      <c r="D18" s="81" t="s">
        <v>10</v>
      </c>
      <c r="E18" s="89">
        <f>E17/$E$3</f>
        <v>0.16</v>
      </c>
      <c r="F18" s="96">
        <f>F17/$E17</f>
        <v>0.5</v>
      </c>
      <c r="G18" s="96">
        <f>G17/$E17</f>
        <v>0</v>
      </c>
      <c r="H18" s="96">
        <f>H17/$E17</f>
        <v>0</v>
      </c>
      <c r="I18" s="96">
        <f>I17/$E17</f>
        <v>0.5</v>
      </c>
      <c r="J18" s="96">
        <f>J17/$E17</f>
        <v>0</v>
      </c>
    </row>
    <row r="19" spans="1:10" ht="21" customHeight="1">
      <c r="A19" s="54"/>
      <c r="B19" s="64" t="s">
        <v>17</v>
      </c>
      <c r="C19" s="73"/>
      <c r="D19" s="82" t="s">
        <v>47</v>
      </c>
      <c r="E19" s="90">
        <v>0</v>
      </c>
      <c r="F19" s="97"/>
      <c r="G19" s="97"/>
      <c r="H19" s="97"/>
      <c r="I19" s="97"/>
      <c r="J19" s="97"/>
    </row>
    <row r="20" spans="1:10" ht="21" customHeight="1">
      <c r="A20" s="54"/>
      <c r="B20" s="65"/>
      <c r="C20" s="74"/>
      <c r="D20" s="83" t="s">
        <v>10</v>
      </c>
      <c r="E20" s="91">
        <f>E19/$E$3</f>
        <v>0</v>
      </c>
      <c r="F20" s="98" t="e">
        <f>F19/$E19</f>
        <v>#DIV/0!</v>
      </c>
      <c r="G20" s="98" t="e">
        <f>G19/$E19</f>
        <v>#DIV/0!</v>
      </c>
      <c r="H20" s="98" t="e">
        <f>H19/$E19</f>
        <v>#DIV/0!</v>
      </c>
      <c r="I20" s="98" t="e">
        <f>I19/$E19</f>
        <v>#DIV/0!</v>
      </c>
      <c r="J20" s="98" t="e">
        <f>J19/$E19</f>
        <v>#DIV/0!</v>
      </c>
    </row>
    <row r="21" spans="1:10" ht="21" customHeight="1">
      <c r="A21" s="54"/>
      <c r="B21" s="64" t="s">
        <v>1</v>
      </c>
      <c r="C21" s="73"/>
      <c r="D21" s="82" t="s">
        <v>47</v>
      </c>
      <c r="E21" s="90">
        <v>3</v>
      </c>
      <c r="F21" s="97">
        <v>2</v>
      </c>
      <c r="G21" s="97"/>
      <c r="H21" s="97"/>
      <c r="I21" s="97">
        <v>1</v>
      </c>
      <c r="J21" s="97"/>
    </row>
    <row r="22" spans="1:10" ht="21" customHeight="1">
      <c r="A22" s="54"/>
      <c r="B22" s="65"/>
      <c r="C22" s="74"/>
      <c r="D22" s="83" t="s">
        <v>10</v>
      </c>
      <c r="E22" s="91">
        <f>E21/$E$3</f>
        <v>0.12</v>
      </c>
      <c r="F22" s="98">
        <f>F21/$E21</f>
        <v>0.66666666666666652</v>
      </c>
      <c r="G22" s="98">
        <f>G21/$E21</f>
        <v>0</v>
      </c>
      <c r="H22" s="98">
        <f>H21/$E21</f>
        <v>0</v>
      </c>
      <c r="I22" s="98">
        <f>I21/$E21</f>
        <v>0.33333333333333326</v>
      </c>
      <c r="J22" s="98">
        <f>J21/$E21</f>
        <v>0</v>
      </c>
    </row>
    <row r="23" spans="1:10" ht="21" customHeight="1">
      <c r="A23" s="54"/>
      <c r="B23" s="64" t="s">
        <v>43</v>
      </c>
      <c r="C23" s="73"/>
      <c r="D23" s="82" t="s">
        <v>47</v>
      </c>
      <c r="E23" s="90">
        <v>0</v>
      </c>
      <c r="F23" s="97"/>
      <c r="G23" s="97"/>
      <c r="H23" s="97"/>
      <c r="I23" s="97"/>
      <c r="J23" s="97"/>
    </row>
    <row r="24" spans="1:10" ht="21" customHeight="1">
      <c r="A24" s="54"/>
      <c r="B24" s="66"/>
      <c r="C24" s="75"/>
      <c r="D24" s="83" t="s">
        <v>10</v>
      </c>
      <c r="E24" s="91">
        <f>E23/$E$3</f>
        <v>0</v>
      </c>
      <c r="F24" s="98" t="e">
        <f>F23/$E23</f>
        <v>#DIV/0!</v>
      </c>
      <c r="G24" s="98" t="e">
        <f>G23/$E23</f>
        <v>#DIV/0!</v>
      </c>
      <c r="H24" s="98" t="e">
        <f>H23/$E23</f>
        <v>#DIV/0!</v>
      </c>
      <c r="I24" s="98" t="e">
        <f>I23/$E23</f>
        <v>#DIV/0!</v>
      </c>
      <c r="J24" s="98" t="e">
        <f>J23/$E23</f>
        <v>#DIV/0!</v>
      </c>
    </row>
    <row r="25" spans="1:10" ht="21" customHeight="1">
      <c r="A25" s="54"/>
      <c r="B25" s="64" t="s">
        <v>41</v>
      </c>
      <c r="C25" s="73"/>
      <c r="D25" s="82" t="s">
        <v>47</v>
      </c>
      <c r="E25" s="90">
        <v>0</v>
      </c>
      <c r="F25" s="97"/>
      <c r="G25" s="97"/>
      <c r="H25" s="97"/>
      <c r="I25" s="97"/>
      <c r="J25" s="97"/>
    </row>
    <row r="26" spans="1:10" ht="21" customHeight="1">
      <c r="A26" s="54"/>
      <c r="B26" s="66"/>
      <c r="C26" s="75"/>
      <c r="D26" s="83" t="s">
        <v>10</v>
      </c>
      <c r="E26" s="91">
        <f>E25/$E$3</f>
        <v>0</v>
      </c>
      <c r="F26" s="98" t="e">
        <f>F25/$E25</f>
        <v>#DIV/0!</v>
      </c>
      <c r="G26" s="98" t="e">
        <f>G25/$E25</f>
        <v>#DIV/0!</v>
      </c>
      <c r="H26" s="98" t="e">
        <f>H25/$E25</f>
        <v>#DIV/0!</v>
      </c>
      <c r="I26" s="98" t="e">
        <f>I25/$E25</f>
        <v>#DIV/0!</v>
      </c>
      <c r="J26" s="98" t="e">
        <f>J25/$E25</f>
        <v>#DIV/0!</v>
      </c>
    </row>
    <row r="27" spans="1:10" ht="21" customHeight="1">
      <c r="A27" s="54"/>
      <c r="B27" s="64" t="s">
        <v>44</v>
      </c>
      <c r="C27" s="73"/>
      <c r="D27" s="82" t="s">
        <v>47</v>
      </c>
      <c r="E27" s="90">
        <v>0</v>
      </c>
      <c r="F27" s="97"/>
      <c r="G27" s="97"/>
      <c r="H27" s="97"/>
      <c r="I27" s="97"/>
      <c r="J27" s="97"/>
    </row>
    <row r="28" spans="1:10" ht="21" customHeight="1">
      <c r="A28" s="54"/>
      <c r="B28" s="66"/>
      <c r="C28" s="75"/>
      <c r="D28" s="83" t="s">
        <v>10</v>
      </c>
      <c r="E28" s="91">
        <f>E27/$E$3</f>
        <v>0</v>
      </c>
      <c r="F28" s="98" t="e">
        <f>F27/$E27</f>
        <v>#DIV/0!</v>
      </c>
      <c r="G28" s="98" t="e">
        <f>G27/$E27</f>
        <v>#DIV/0!</v>
      </c>
      <c r="H28" s="98" t="e">
        <f>H27/$E27</f>
        <v>#DIV/0!</v>
      </c>
      <c r="I28" s="98" t="e">
        <f>I27/$E27</f>
        <v>#DIV/0!</v>
      </c>
      <c r="J28" s="98" t="e">
        <f>J27/$E27</f>
        <v>#DIV/0!</v>
      </c>
    </row>
    <row r="29" spans="1:10" ht="21" customHeight="1">
      <c r="A29" s="54"/>
      <c r="B29" s="64" t="s">
        <v>33</v>
      </c>
      <c r="C29" s="73"/>
      <c r="D29" s="82" t="s">
        <v>47</v>
      </c>
      <c r="E29" s="90">
        <v>0</v>
      </c>
      <c r="F29" s="97"/>
      <c r="G29" s="97"/>
      <c r="H29" s="97"/>
      <c r="I29" s="97"/>
      <c r="J29" s="97"/>
    </row>
    <row r="30" spans="1:10" ht="21" customHeight="1">
      <c r="A30" s="54"/>
      <c r="B30" s="66"/>
      <c r="C30" s="75"/>
      <c r="D30" s="83" t="s">
        <v>10</v>
      </c>
      <c r="E30" s="91">
        <f>E29/$E$3</f>
        <v>0</v>
      </c>
      <c r="F30" s="98" t="e">
        <f>F29/$E29</f>
        <v>#DIV/0!</v>
      </c>
      <c r="G30" s="98" t="e">
        <f>G29/$E29</f>
        <v>#DIV/0!</v>
      </c>
      <c r="H30" s="98" t="e">
        <f>H29/$E29</f>
        <v>#DIV/0!</v>
      </c>
      <c r="I30" s="98" t="e">
        <f>I29/$E29</f>
        <v>#DIV/0!</v>
      </c>
      <c r="J30" s="98" t="e">
        <f>J29/$E29</f>
        <v>#DIV/0!</v>
      </c>
    </row>
    <row r="31" spans="1:10" ht="21" customHeight="1">
      <c r="A31" s="54"/>
      <c r="B31" s="64" t="s">
        <v>46</v>
      </c>
      <c r="C31" s="73"/>
      <c r="D31" s="82" t="s">
        <v>47</v>
      </c>
      <c r="E31" s="90">
        <v>0</v>
      </c>
      <c r="F31" s="97"/>
      <c r="G31" s="97"/>
      <c r="H31" s="97"/>
      <c r="I31" s="97"/>
      <c r="J31" s="97"/>
    </row>
    <row r="32" spans="1:10" ht="21" customHeight="1">
      <c r="A32" s="54"/>
      <c r="B32" s="65"/>
      <c r="C32" s="74"/>
      <c r="D32" s="83" t="s">
        <v>10</v>
      </c>
      <c r="E32" s="91">
        <f>E31/$E$3</f>
        <v>0</v>
      </c>
      <c r="F32" s="98" t="e">
        <f>F31/$E31</f>
        <v>#DIV/0!</v>
      </c>
      <c r="G32" s="98" t="e">
        <f>G31/$E31</f>
        <v>#DIV/0!</v>
      </c>
      <c r="H32" s="98" t="e">
        <f>H31/$E31</f>
        <v>#DIV/0!</v>
      </c>
      <c r="I32" s="98" t="e">
        <f>I31/$E31</f>
        <v>#DIV/0!</v>
      </c>
      <c r="J32" s="98" t="e">
        <f>J31/$E31</f>
        <v>#DIV/0!</v>
      </c>
    </row>
    <row r="33" spans="1:10" ht="21" customHeight="1">
      <c r="A33" s="54"/>
      <c r="B33" s="64" t="s">
        <v>45</v>
      </c>
      <c r="C33" s="73"/>
      <c r="D33" s="82" t="s">
        <v>47</v>
      </c>
      <c r="E33" s="90">
        <v>1</v>
      </c>
      <c r="F33" s="97"/>
      <c r="G33" s="97"/>
      <c r="H33" s="97"/>
      <c r="I33" s="97">
        <v>1</v>
      </c>
      <c r="J33" s="97"/>
    </row>
    <row r="34" spans="1:10" ht="21" customHeight="1">
      <c r="A34" s="54"/>
      <c r="B34" s="65"/>
      <c r="C34" s="74"/>
      <c r="D34" s="83" t="s">
        <v>10</v>
      </c>
      <c r="E34" s="91">
        <f>E33/$E$3</f>
        <v>4.e-002</v>
      </c>
      <c r="F34" s="98">
        <f>F33/$E33</f>
        <v>0</v>
      </c>
      <c r="G34" s="98">
        <f>G33/$E33</f>
        <v>0</v>
      </c>
      <c r="H34" s="98">
        <f>H33/$E33</f>
        <v>0</v>
      </c>
      <c r="I34" s="98">
        <f>I33/$E33</f>
        <v>1</v>
      </c>
      <c r="J34" s="98">
        <f>J33/$E33</f>
        <v>0</v>
      </c>
    </row>
    <row r="35" spans="1:10" ht="21" customHeight="1">
      <c r="A35" s="54"/>
      <c r="B35" s="64" t="s">
        <v>15</v>
      </c>
      <c r="C35" s="73"/>
      <c r="D35" s="82" t="s">
        <v>47</v>
      </c>
      <c r="E35" s="90">
        <v>0</v>
      </c>
      <c r="F35" s="97"/>
      <c r="G35" s="97"/>
      <c r="H35" s="97"/>
      <c r="I35" s="97"/>
      <c r="J35" s="97"/>
    </row>
    <row r="36" spans="1:10" ht="21" customHeight="1">
      <c r="A36" s="55"/>
      <c r="B36" s="66"/>
      <c r="C36" s="75"/>
      <c r="D36" s="83" t="s">
        <v>10</v>
      </c>
      <c r="E36" s="91">
        <f>E35/$E$3</f>
        <v>0</v>
      </c>
      <c r="F36" s="98" t="e">
        <f>F35/$E35</f>
        <v>#DIV/0!</v>
      </c>
      <c r="G36" s="98" t="e">
        <f>G35/$E35</f>
        <v>#DIV/0!</v>
      </c>
      <c r="H36" s="98" t="e">
        <f>H35/$E35</f>
        <v>#DIV/0!</v>
      </c>
      <c r="I36" s="98" t="e">
        <f>I35/$E35</f>
        <v>#DIV/0!</v>
      </c>
      <c r="J36" s="98" t="e">
        <f>J35/$E35</f>
        <v>#DIV/0!</v>
      </c>
    </row>
    <row r="37" spans="1:10" ht="25.5" customHeight="1">
      <c r="A37" s="121" t="s">
        <v>13</v>
      </c>
      <c r="B37" s="56"/>
      <c r="C37" s="56"/>
      <c r="D37" s="84"/>
    </row>
    <row r="39" spans="1:10" ht="18.75" customHeight="1">
      <c r="A39" s="56"/>
    </row>
    <row r="41" spans="1:10" ht="18.75" customHeight="1">
      <c r="A41" s="57"/>
    </row>
  </sheetData>
  <mergeCells count="18">
    <mergeCell ref="A2:C2"/>
    <mergeCell ref="A3:C4"/>
    <mergeCell ref="A5:C6"/>
    <mergeCell ref="A7:C8"/>
    <mergeCell ref="A9:C10"/>
    <mergeCell ref="A11:C12"/>
    <mergeCell ref="A13:C14"/>
    <mergeCell ref="A15:C16"/>
    <mergeCell ref="A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</mergeCells>
  <phoneticPr fontId="1" type="Hiragana"/>
  <pageMargins left="0.78740157480314965" right="0.78740157480314965" top="0.74803149606299213" bottom="0.39370078740157483" header="0.51181102362204722" footer="0.19685039370078741"/>
  <pageSetup paperSize="9" scale="52" firstPageNumber="20" fitToWidth="1" fitToHeight="1" orientation="portrait" usePrinterDefaults="1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38"/>
  <sheetViews>
    <sheetView topLeftCell="B1" workbookViewId="0">
      <pane ySplit="2" topLeftCell="A3" activePane="bottomLeft" state="frozen"/>
      <selection pane="bottomLeft" activeCell="B2" sqref="B2:D2"/>
    </sheetView>
  </sheetViews>
  <sheetFormatPr defaultRowHeight="14.25" customHeight="1"/>
  <cols>
    <col min="1" max="1" width="9" hidden="1" customWidth="1"/>
    <col min="2" max="3" width="2.125" customWidth="1"/>
    <col min="4" max="4" width="29.625" customWidth="1"/>
    <col min="5" max="5" width="6.5" bestFit="1" customWidth="1"/>
    <col min="6" max="14" width="9.875" customWidth="1"/>
  </cols>
  <sheetData>
    <row r="1" spans="1:14" ht="21" customHeight="1">
      <c r="A1" s="99"/>
      <c r="B1" s="101" t="s">
        <v>42</v>
      </c>
    </row>
    <row r="2" spans="1:14" ht="80.099999999999994" customHeight="1">
      <c r="B2" s="49"/>
      <c r="C2" s="59"/>
      <c r="D2" s="68"/>
      <c r="E2" s="77"/>
      <c r="F2" s="85" t="s">
        <v>28</v>
      </c>
      <c r="G2" s="112" t="s">
        <v>62</v>
      </c>
      <c r="H2" s="112" t="s">
        <v>63</v>
      </c>
      <c r="I2" s="112" t="s">
        <v>64</v>
      </c>
      <c r="J2" s="112" t="s">
        <v>65</v>
      </c>
      <c r="K2" s="112" t="s">
        <v>66</v>
      </c>
      <c r="L2" s="112" t="s">
        <v>67</v>
      </c>
      <c r="M2" s="112" t="s">
        <v>23</v>
      </c>
      <c r="N2" s="112" t="s">
        <v>25</v>
      </c>
    </row>
    <row r="3" spans="1:14" ht="16.5" customHeight="1">
      <c r="B3" s="14" t="s">
        <v>9</v>
      </c>
      <c r="C3" s="21"/>
      <c r="D3" s="28"/>
      <c r="E3" s="35" t="s">
        <v>47</v>
      </c>
      <c r="F3" s="42">
        <v>217</v>
      </c>
      <c r="G3" s="113">
        <v>87</v>
      </c>
      <c r="H3" s="113">
        <v>106</v>
      </c>
      <c r="I3" s="113">
        <v>7</v>
      </c>
      <c r="J3" s="113">
        <v>18</v>
      </c>
      <c r="K3" s="113">
        <v>202</v>
      </c>
      <c r="L3" s="113">
        <v>59</v>
      </c>
      <c r="M3" s="113">
        <v>20</v>
      </c>
      <c r="N3" s="113">
        <v>0</v>
      </c>
    </row>
    <row r="4" spans="1:14" ht="16.5" customHeight="1">
      <c r="B4" s="15"/>
      <c r="C4" s="22"/>
      <c r="D4" s="29"/>
      <c r="E4" s="36" t="s">
        <v>10</v>
      </c>
      <c r="F4" s="43"/>
      <c r="G4" s="114">
        <f t="shared" ref="G4:N4" si="0">G3/$F3</f>
        <v>0.4009216589861751</v>
      </c>
      <c r="H4" s="114">
        <f t="shared" si="0"/>
        <v>0.48847926267281111</v>
      </c>
      <c r="I4" s="114">
        <f t="shared" si="0"/>
        <v>3.2258064516129031e-002</v>
      </c>
      <c r="J4" s="114">
        <f t="shared" si="0"/>
        <v>8.294930875576037e-002</v>
      </c>
      <c r="K4" s="114">
        <f t="shared" si="0"/>
        <v>0.93087557603686644</v>
      </c>
      <c r="L4" s="114">
        <f t="shared" si="0"/>
        <v>0.27188940092165897</v>
      </c>
      <c r="M4" s="114">
        <f t="shared" si="0"/>
        <v>9.2165898617511524e-002</v>
      </c>
      <c r="N4" s="114">
        <f t="shared" si="0"/>
        <v>0</v>
      </c>
    </row>
    <row r="5" spans="1:14" ht="16.5" customHeight="1">
      <c r="B5" s="16" t="s">
        <v>36</v>
      </c>
      <c r="C5" s="23"/>
      <c r="D5" s="30"/>
      <c r="E5" s="37" t="s">
        <v>47</v>
      </c>
      <c r="F5" s="44">
        <v>77</v>
      </c>
      <c r="G5" s="115">
        <v>17</v>
      </c>
      <c r="H5" s="115">
        <v>32</v>
      </c>
      <c r="I5" s="115"/>
      <c r="J5" s="115">
        <v>3</v>
      </c>
      <c r="K5" s="115">
        <v>70</v>
      </c>
      <c r="L5" s="115">
        <v>23</v>
      </c>
      <c r="M5" s="115">
        <v>4</v>
      </c>
      <c r="N5" s="115">
        <v>0</v>
      </c>
    </row>
    <row r="6" spans="1:14" ht="16.5" customHeight="1">
      <c r="B6" s="17"/>
      <c r="C6" s="24"/>
      <c r="D6" s="31"/>
      <c r="E6" s="38" t="s">
        <v>10</v>
      </c>
      <c r="F6" s="45">
        <f>F5/$F$3</f>
        <v>0.35483870967741937</v>
      </c>
      <c r="G6" s="116">
        <f t="shared" ref="G6:N6" si="1">G5/$F5</f>
        <v>0.2207792207792208</v>
      </c>
      <c r="H6" s="116">
        <f t="shared" si="1"/>
        <v>0.41558441558441561</v>
      </c>
      <c r="I6" s="116">
        <f t="shared" si="1"/>
        <v>0</v>
      </c>
      <c r="J6" s="116">
        <f t="shared" si="1"/>
        <v>3.896103896103896e-002</v>
      </c>
      <c r="K6" s="116">
        <f t="shared" si="1"/>
        <v>0.90909090909090884</v>
      </c>
      <c r="L6" s="116">
        <f t="shared" si="1"/>
        <v>0.29870129870129869</v>
      </c>
      <c r="M6" s="116">
        <f t="shared" si="1"/>
        <v>5.1948051948051951e-002</v>
      </c>
      <c r="N6" s="116">
        <f t="shared" si="1"/>
        <v>0</v>
      </c>
    </row>
    <row r="7" spans="1:14" ht="16.5" customHeight="1">
      <c r="B7" s="16" t="s">
        <v>37</v>
      </c>
      <c r="C7" s="23"/>
      <c r="D7" s="30"/>
      <c r="E7" s="37" t="s">
        <v>47</v>
      </c>
      <c r="F7" s="44">
        <v>53</v>
      </c>
      <c r="G7" s="115">
        <v>38</v>
      </c>
      <c r="H7" s="115">
        <v>37</v>
      </c>
      <c r="I7" s="115">
        <v>2</v>
      </c>
      <c r="J7" s="115">
        <v>9</v>
      </c>
      <c r="K7" s="115">
        <v>51</v>
      </c>
      <c r="L7" s="115">
        <v>16</v>
      </c>
      <c r="M7" s="115">
        <v>5</v>
      </c>
      <c r="N7" s="115">
        <v>0</v>
      </c>
    </row>
    <row r="8" spans="1:14" ht="16.5" customHeight="1">
      <c r="B8" s="17"/>
      <c r="C8" s="24"/>
      <c r="D8" s="31"/>
      <c r="E8" s="38" t="s">
        <v>10</v>
      </c>
      <c r="F8" s="45">
        <f>F7/$F$3</f>
        <v>0.24423963133640555</v>
      </c>
      <c r="G8" s="116">
        <f t="shared" ref="G8:N8" si="2">G7/$F7</f>
        <v>0.71698113207547165</v>
      </c>
      <c r="H8" s="116">
        <f t="shared" si="2"/>
        <v>0.69811320754716977</v>
      </c>
      <c r="I8" s="116">
        <f t="shared" si="2"/>
        <v>3.7735849056603772e-002</v>
      </c>
      <c r="J8" s="116">
        <f t="shared" si="2"/>
        <v>0.16981132075471697</v>
      </c>
      <c r="K8" s="116">
        <f t="shared" si="2"/>
        <v>0.96226415094339601</v>
      </c>
      <c r="L8" s="116">
        <f t="shared" si="2"/>
        <v>0.30188679245283018</v>
      </c>
      <c r="M8" s="116">
        <f t="shared" si="2"/>
        <v>9.4339622641509441e-002</v>
      </c>
      <c r="N8" s="116">
        <f t="shared" si="2"/>
        <v>0</v>
      </c>
    </row>
    <row r="9" spans="1:14" ht="16.5" customHeight="1">
      <c r="B9" s="16" t="s">
        <v>38</v>
      </c>
      <c r="C9" s="23"/>
      <c r="D9" s="30"/>
      <c r="E9" s="37" t="s">
        <v>47</v>
      </c>
      <c r="F9" s="44">
        <v>30</v>
      </c>
      <c r="G9" s="115">
        <v>12</v>
      </c>
      <c r="H9" s="115">
        <v>12</v>
      </c>
      <c r="I9" s="115">
        <v>1</v>
      </c>
      <c r="J9" s="115">
        <v>1</v>
      </c>
      <c r="K9" s="115">
        <v>28</v>
      </c>
      <c r="L9" s="115">
        <v>9</v>
      </c>
      <c r="M9" s="115">
        <v>5</v>
      </c>
      <c r="N9" s="115">
        <v>0</v>
      </c>
    </row>
    <row r="10" spans="1:14" ht="16.5" customHeight="1">
      <c r="B10" s="17"/>
      <c r="C10" s="24"/>
      <c r="D10" s="31"/>
      <c r="E10" s="38" t="s">
        <v>10</v>
      </c>
      <c r="F10" s="45">
        <f>F9/$F$3</f>
        <v>0.13824884792626729</v>
      </c>
      <c r="G10" s="116">
        <f t="shared" ref="G10:N10" si="3">G9/$F9</f>
        <v>0.4</v>
      </c>
      <c r="H10" s="116">
        <f t="shared" si="3"/>
        <v>0.4</v>
      </c>
      <c r="I10" s="116">
        <f t="shared" si="3"/>
        <v>3.3333333333333333e-002</v>
      </c>
      <c r="J10" s="116">
        <f t="shared" si="3"/>
        <v>3.3333333333333333e-002</v>
      </c>
      <c r="K10" s="116">
        <f t="shared" si="3"/>
        <v>0.93333333333333313</v>
      </c>
      <c r="L10" s="116">
        <f t="shared" si="3"/>
        <v>0.3</v>
      </c>
      <c r="M10" s="116">
        <f t="shared" si="3"/>
        <v>0.16666666666666666</v>
      </c>
      <c r="N10" s="116">
        <f t="shared" si="3"/>
        <v>0</v>
      </c>
    </row>
    <row r="11" spans="1:14" ht="16.5" customHeight="1">
      <c r="B11" s="16" t="s">
        <v>11</v>
      </c>
      <c r="C11" s="23"/>
      <c r="D11" s="30"/>
      <c r="E11" s="37" t="s">
        <v>47</v>
      </c>
      <c r="F11" s="44">
        <v>20</v>
      </c>
      <c r="G11" s="115">
        <v>6</v>
      </c>
      <c r="H11" s="115">
        <v>8</v>
      </c>
      <c r="I11" s="115">
        <v>1</v>
      </c>
      <c r="J11" s="115">
        <v>1</v>
      </c>
      <c r="K11" s="115">
        <v>17</v>
      </c>
      <c r="L11" s="115">
        <v>3</v>
      </c>
      <c r="M11" s="115">
        <v>5</v>
      </c>
      <c r="N11" s="115">
        <v>0</v>
      </c>
    </row>
    <row r="12" spans="1:14" ht="16.5" customHeight="1">
      <c r="B12" s="17"/>
      <c r="C12" s="24"/>
      <c r="D12" s="31"/>
      <c r="E12" s="38" t="s">
        <v>10</v>
      </c>
      <c r="F12" s="45">
        <f>F11/$F$3</f>
        <v>9.2165898617511524e-002</v>
      </c>
      <c r="G12" s="116">
        <f t="shared" ref="G12:N12" si="4">G11/$F11</f>
        <v>0.3</v>
      </c>
      <c r="H12" s="116">
        <f t="shared" si="4"/>
        <v>0.4</v>
      </c>
      <c r="I12" s="116">
        <f t="shared" si="4"/>
        <v>5.e-002</v>
      </c>
      <c r="J12" s="116">
        <f t="shared" si="4"/>
        <v>5.e-002</v>
      </c>
      <c r="K12" s="116">
        <f t="shared" si="4"/>
        <v>0.85</v>
      </c>
      <c r="L12" s="116">
        <f t="shared" si="4"/>
        <v>0.15</v>
      </c>
      <c r="M12" s="116">
        <f t="shared" si="4"/>
        <v>0.25</v>
      </c>
      <c r="N12" s="116">
        <f t="shared" si="4"/>
        <v>0</v>
      </c>
    </row>
    <row r="13" spans="1:14" ht="16.5" customHeight="1">
      <c r="B13" s="16" t="s">
        <v>39</v>
      </c>
      <c r="C13" s="23"/>
      <c r="D13" s="30"/>
      <c r="E13" s="37" t="s">
        <v>47</v>
      </c>
      <c r="F13" s="44">
        <v>10</v>
      </c>
      <c r="G13" s="115">
        <v>2</v>
      </c>
      <c r="H13" s="115">
        <v>3</v>
      </c>
      <c r="I13" s="115"/>
      <c r="J13" s="115"/>
      <c r="K13" s="115">
        <v>10</v>
      </c>
      <c r="L13" s="115">
        <v>1</v>
      </c>
      <c r="M13" s="115">
        <v>0</v>
      </c>
      <c r="N13" s="115">
        <v>0</v>
      </c>
    </row>
    <row r="14" spans="1:14" ht="16.5" customHeight="1">
      <c r="B14" s="17"/>
      <c r="C14" s="24"/>
      <c r="D14" s="31"/>
      <c r="E14" s="38" t="s">
        <v>10</v>
      </c>
      <c r="F14" s="45">
        <f>F13/$F$3</f>
        <v>4.6082949308755762e-002</v>
      </c>
      <c r="G14" s="116">
        <f t="shared" ref="G14:N14" si="5">G13/$F13</f>
        <v>0.2</v>
      </c>
      <c r="H14" s="116">
        <f t="shared" si="5"/>
        <v>0.3</v>
      </c>
      <c r="I14" s="116">
        <f t="shared" si="5"/>
        <v>0</v>
      </c>
      <c r="J14" s="116">
        <f t="shared" si="5"/>
        <v>0</v>
      </c>
      <c r="K14" s="116">
        <f t="shared" si="5"/>
        <v>1</v>
      </c>
      <c r="L14" s="116">
        <f t="shared" si="5"/>
        <v>0.1</v>
      </c>
      <c r="M14" s="116">
        <f t="shared" si="5"/>
        <v>0</v>
      </c>
      <c r="N14" s="116">
        <f t="shared" si="5"/>
        <v>0</v>
      </c>
    </row>
    <row r="15" spans="1:14" ht="16.5" customHeight="1">
      <c r="B15" s="16" t="s">
        <v>40</v>
      </c>
      <c r="C15" s="23"/>
      <c r="D15" s="30"/>
      <c r="E15" s="37" t="s">
        <v>47</v>
      </c>
      <c r="F15" s="44">
        <v>7</v>
      </c>
      <c r="G15" s="115">
        <v>3</v>
      </c>
      <c r="H15" s="115">
        <v>4</v>
      </c>
      <c r="I15" s="115"/>
      <c r="J15" s="115"/>
      <c r="K15" s="115">
        <v>6</v>
      </c>
      <c r="L15" s="115">
        <v>1</v>
      </c>
      <c r="M15" s="115">
        <v>1</v>
      </c>
      <c r="N15" s="115">
        <v>0</v>
      </c>
    </row>
    <row r="16" spans="1:14" ht="16.5" customHeight="1">
      <c r="B16" s="17"/>
      <c r="C16" s="24"/>
      <c r="D16" s="31"/>
      <c r="E16" s="38" t="s">
        <v>10</v>
      </c>
      <c r="F16" s="45">
        <f>F15/$F$3</f>
        <v>3.2258064516129031e-002</v>
      </c>
      <c r="G16" s="116">
        <f t="shared" ref="G16:N16" si="6">G15/$F15</f>
        <v>0.42857142857142855</v>
      </c>
      <c r="H16" s="116">
        <f t="shared" si="6"/>
        <v>0.5714285714285714</v>
      </c>
      <c r="I16" s="116">
        <f t="shared" si="6"/>
        <v>0</v>
      </c>
      <c r="J16" s="116">
        <f t="shared" si="6"/>
        <v>0</v>
      </c>
      <c r="K16" s="116">
        <f t="shared" si="6"/>
        <v>0.8571428571428571</v>
      </c>
      <c r="L16" s="116">
        <f t="shared" si="6"/>
        <v>0.14285714285714285</v>
      </c>
      <c r="M16" s="116">
        <f t="shared" si="6"/>
        <v>0.14285714285714285</v>
      </c>
      <c r="N16" s="116">
        <f t="shared" si="6"/>
        <v>0</v>
      </c>
    </row>
    <row r="17" spans="2:14" ht="16.5" customHeight="1">
      <c r="B17" s="16" t="s">
        <v>6</v>
      </c>
      <c r="C17" s="23"/>
      <c r="D17" s="30"/>
      <c r="E17" s="37" t="s">
        <v>47</v>
      </c>
      <c r="F17" s="44">
        <v>20</v>
      </c>
      <c r="G17" s="115">
        <v>9</v>
      </c>
      <c r="H17" s="115">
        <v>10</v>
      </c>
      <c r="I17" s="115">
        <v>3</v>
      </c>
      <c r="J17" s="115">
        <v>4</v>
      </c>
      <c r="K17" s="115">
        <v>20</v>
      </c>
      <c r="L17" s="115">
        <v>6</v>
      </c>
      <c r="M17" s="115"/>
      <c r="N17" s="115"/>
    </row>
    <row r="18" spans="2:14" ht="16.5" customHeight="1">
      <c r="B18" s="17"/>
      <c r="C18" s="24"/>
      <c r="D18" s="31"/>
      <c r="E18" s="38" t="s">
        <v>10</v>
      </c>
      <c r="F18" s="45">
        <f>F17/$F$3</f>
        <v>9.2165898617511524e-002</v>
      </c>
      <c r="G18" s="116">
        <f t="shared" ref="G18:N18" si="7">G17/$F17</f>
        <v>0.45</v>
      </c>
      <c r="H18" s="116">
        <f t="shared" si="7"/>
        <v>0.5</v>
      </c>
      <c r="I18" s="116">
        <f t="shared" si="7"/>
        <v>0.15</v>
      </c>
      <c r="J18" s="116">
        <f t="shared" si="7"/>
        <v>0.2</v>
      </c>
      <c r="K18" s="116">
        <f t="shared" si="7"/>
        <v>1</v>
      </c>
      <c r="L18" s="116">
        <f t="shared" si="7"/>
        <v>0.3</v>
      </c>
      <c r="M18" s="116">
        <f t="shared" si="7"/>
        <v>0</v>
      </c>
      <c r="N18" s="116">
        <f t="shared" si="7"/>
        <v>0</v>
      </c>
    </row>
    <row r="19" spans="2:14" ht="16.5" customHeight="1">
      <c r="B19" s="18"/>
      <c r="C19" s="25" t="s">
        <v>17</v>
      </c>
      <c r="D19" s="32"/>
      <c r="E19" s="39" t="s">
        <v>47</v>
      </c>
      <c r="F19" s="46">
        <v>5</v>
      </c>
      <c r="G19" s="117">
        <v>2</v>
      </c>
      <c r="H19" s="117">
        <v>2</v>
      </c>
      <c r="I19" s="117"/>
      <c r="J19" s="117"/>
      <c r="K19" s="117">
        <v>5</v>
      </c>
      <c r="L19" s="117">
        <v>1</v>
      </c>
      <c r="M19" s="117"/>
      <c r="N19" s="117"/>
    </row>
    <row r="20" spans="2:14" ht="16.5" customHeight="1">
      <c r="B20" s="18"/>
      <c r="C20" s="26"/>
      <c r="D20" s="33"/>
      <c r="E20" s="40" t="s">
        <v>10</v>
      </c>
      <c r="F20" s="47">
        <f>F19/$F$3</f>
        <v>2.3041474654377881e-002</v>
      </c>
      <c r="G20" s="118">
        <f t="shared" ref="G20:N20" si="8">G19/$F19</f>
        <v>0.4</v>
      </c>
      <c r="H20" s="118">
        <f t="shared" si="8"/>
        <v>0.4</v>
      </c>
      <c r="I20" s="118">
        <f t="shared" si="8"/>
        <v>0</v>
      </c>
      <c r="J20" s="118">
        <f t="shared" si="8"/>
        <v>0</v>
      </c>
      <c r="K20" s="118">
        <f t="shared" si="8"/>
        <v>1</v>
      </c>
      <c r="L20" s="118">
        <f t="shared" si="8"/>
        <v>0.2</v>
      </c>
      <c r="M20" s="118">
        <f t="shared" si="8"/>
        <v>0</v>
      </c>
      <c r="N20" s="118">
        <f t="shared" si="8"/>
        <v>0</v>
      </c>
    </row>
    <row r="21" spans="2:14" ht="16.5" customHeight="1">
      <c r="B21" s="18"/>
      <c r="C21" s="25" t="s">
        <v>1</v>
      </c>
      <c r="D21" s="32"/>
      <c r="E21" s="39" t="s">
        <v>47</v>
      </c>
      <c r="F21" s="46">
        <v>5</v>
      </c>
      <c r="G21" s="117">
        <v>2</v>
      </c>
      <c r="H21" s="117">
        <v>2</v>
      </c>
      <c r="I21" s="117"/>
      <c r="J21" s="117">
        <v>1</v>
      </c>
      <c r="K21" s="117">
        <v>5</v>
      </c>
      <c r="L21" s="117">
        <v>2</v>
      </c>
      <c r="M21" s="117"/>
      <c r="N21" s="117"/>
    </row>
    <row r="22" spans="2:14" ht="16.5" customHeight="1">
      <c r="B22" s="18"/>
      <c r="C22" s="26"/>
      <c r="D22" s="33"/>
      <c r="E22" s="40" t="s">
        <v>10</v>
      </c>
      <c r="F22" s="47">
        <f>F21/$F$3</f>
        <v>2.3041474654377881e-002</v>
      </c>
      <c r="G22" s="118">
        <f t="shared" ref="G22:N22" si="9">G21/$F21</f>
        <v>0.4</v>
      </c>
      <c r="H22" s="118">
        <f t="shared" si="9"/>
        <v>0.4</v>
      </c>
      <c r="I22" s="118">
        <f t="shared" si="9"/>
        <v>0</v>
      </c>
      <c r="J22" s="118">
        <f t="shared" si="9"/>
        <v>0.2</v>
      </c>
      <c r="K22" s="118">
        <f t="shared" si="9"/>
        <v>1</v>
      </c>
      <c r="L22" s="118">
        <f t="shared" si="9"/>
        <v>0.4</v>
      </c>
      <c r="M22" s="118">
        <f t="shared" si="9"/>
        <v>0</v>
      </c>
      <c r="N22" s="118">
        <f t="shared" si="9"/>
        <v>0</v>
      </c>
    </row>
    <row r="23" spans="2:14" ht="16.5" customHeight="1">
      <c r="B23" s="18"/>
      <c r="C23" s="25" t="s">
        <v>43</v>
      </c>
      <c r="D23" s="32"/>
      <c r="E23" s="39" t="s">
        <v>47</v>
      </c>
      <c r="F23" s="46">
        <v>3</v>
      </c>
      <c r="G23" s="117">
        <v>1</v>
      </c>
      <c r="H23" s="117">
        <v>2</v>
      </c>
      <c r="I23" s="117"/>
      <c r="J23" s="117"/>
      <c r="K23" s="117">
        <v>3</v>
      </c>
      <c r="L23" s="117">
        <v>1</v>
      </c>
      <c r="M23" s="117"/>
      <c r="N23" s="117"/>
    </row>
    <row r="24" spans="2:14" ht="16.5" customHeight="1">
      <c r="B24" s="18"/>
      <c r="C24" s="27"/>
      <c r="D24" s="34"/>
      <c r="E24" s="40" t="s">
        <v>10</v>
      </c>
      <c r="F24" s="47">
        <f>F23/$F$3</f>
        <v>1.3824884792626729e-002</v>
      </c>
      <c r="G24" s="118">
        <f t="shared" ref="G24:N24" si="10">G23/$F23</f>
        <v>0.33333333333333326</v>
      </c>
      <c r="H24" s="118">
        <f t="shared" si="10"/>
        <v>0.66666666666666652</v>
      </c>
      <c r="I24" s="118">
        <f t="shared" si="10"/>
        <v>0</v>
      </c>
      <c r="J24" s="118">
        <f t="shared" si="10"/>
        <v>0</v>
      </c>
      <c r="K24" s="118">
        <f t="shared" si="10"/>
        <v>1</v>
      </c>
      <c r="L24" s="118">
        <f t="shared" si="10"/>
        <v>0.33333333333333326</v>
      </c>
      <c r="M24" s="118">
        <f t="shared" si="10"/>
        <v>0</v>
      </c>
      <c r="N24" s="118">
        <f t="shared" si="10"/>
        <v>0</v>
      </c>
    </row>
    <row r="25" spans="2:14" ht="16.5" customHeight="1">
      <c r="B25" s="18"/>
      <c r="C25" s="25" t="s">
        <v>41</v>
      </c>
      <c r="D25" s="32"/>
      <c r="E25" s="39" t="s">
        <v>47</v>
      </c>
      <c r="F25" s="46">
        <v>2</v>
      </c>
      <c r="G25" s="117">
        <v>2</v>
      </c>
      <c r="H25" s="117">
        <v>2</v>
      </c>
      <c r="I25" s="117">
        <v>2</v>
      </c>
      <c r="J25" s="117">
        <v>2</v>
      </c>
      <c r="K25" s="117">
        <v>2</v>
      </c>
      <c r="L25" s="117"/>
      <c r="M25" s="117"/>
      <c r="N25" s="117"/>
    </row>
    <row r="26" spans="2:14" ht="16.5" customHeight="1">
      <c r="B26" s="18"/>
      <c r="C26" s="27"/>
      <c r="D26" s="34"/>
      <c r="E26" s="40" t="s">
        <v>10</v>
      </c>
      <c r="F26" s="47">
        <f>F25/$F$3</f>
        <v>9.2165898617511521e-003</v>
      </c>
      <c r="G26" s="118">
        <f t="shared" ref="G26:N26" si="11">G25/$F25</f>
        <v>1</v>
      </c>
      <c r="H26" s="118">
        <f t="shared" si="11"/>
        <v>1</v>
      </c>
      <c r="I26" s="118">
        <f t="shared" si="11"/>
        <v>1</v>
      </c>
      <c r="J26" s="118">
        <f t="shared" si="11"/>
        <v>1</v>
      </c>
      <c r="K26" s="118">
        <f t="shared" si="11"/>
        <v>1</v>
      </c>
      <c r="L26" s="118">
        <f t="shared" si="11"/>
        <v>0</v>
      </c>
      <c r="M26" s="118">
        <f t="shared" si="11"/>
        <v>0</v>
      </c>
      <c r="N26" s="118">
        <f t="shared" si="11"/>
        <v>0</v>
      </c>
    </row>
    <row r="27" spans="2:14" ht="16.5" customHeight="1">
      <c r="B27" s="18"/>
      <c r="C27" s="25" t="s">
        <v>44</v>
      </c>
      <c r="D27" s="32"/>
      <c r="E27" s="39" t="s">
        <v>47</v>
      </c>
      <c r="F27" s="46">
        <v>1</v>
      </c>
      <c r="G27" s="117">
        <v>1</v>
      </c>
      <c r="H27" s="117">
        <v>1</v>
      </c>
      <c r="I27" s="117"/>
      <c r="J27" s="117"/>
      <c r="K27" s="117">
        <v>1</v>
      </c>
      <c r="L27" s="117">
        <v>1</v>
      </c>
      <c r="M27" s="117"/>
      <c r="N27" s="117"/>
    </row>
    <row r="28" spans="2:14" ht="16.5" customHeight="1">
      <c r="B28" s="18"/>
      <c r="C28" s="27"/>
      <c r="D28" s="34"/>
      <c r="E28" s="40" t="s">
        <v>10</v>
      </c>
      <c r="F28" s="47">
        <f>F27/$F$3</f>
        <v>4.608294930875576e-003</v>
      </c>
      <c r="G28" s="118">
        <f t="shared" ref="G28:N28" si="12">G27/$F27</f>
        <v>1</v>
      </c>
      <c r="H28" s="118">
        <f t="shared" si="12"/>
        <v>1</v>
      </c>
      <c r="I28" s="118">
        <f t="shared" si="12"/>
        <v>0</v>
      </c>
      <c r="J28" s="118">
        <f t="shared" si="12"/>
        <v>0</v>
      </c>
      <c r="K28" s="118">
        <f t="shared" si="12"/>
        <v>1</v>
      </c>
      <c r="L28" s="118">
        <f t="shared" si="12"/>
        <v>1</v>
      </c>
      <c r="M28" s="118">
        <f t="shared" si="12"/>
        <v>0</v>
      </c>
      <c r="N28" s="118">
        <f t="shared" si="12"/>
        <v>0</v>
      </c>
    </row>
    <row r="29" spans="2:14" ht="16.5" customHeight="1">
      <c r="B29" s="18"/>
      <c r="C29" s="25" t="s">
        <v>33</v>
      </c>
      <c r="D29" s="32"/>
      <c r="E29" s="39" t="s">
        <v>47</v>
      </c>
      <c r="F29" s="46">
        <v>1</v>
      </c>
      <c r="G29" s="117"/>
      <c r="H29" s="117"/>
      <c r="I29" s="117"/>
      <c r="J29" s="117"/>
      <c r="K29" s="117">
        <v>1</v>
      </c>
      <c r="L29" s="117"/>
      <c r="M29" s="117"/>
      <c r="N29" s="117"/>
    </row>
    <row r="30" spans="2:14" ht="16.5" customHeight="1">
      <c r="B30" s="18"/>
      <c r="C30" s="27"/>
      <c r="D30" s="34"/>
      <c r="E30" s="40" t="s">
        <v>10</v>
      </c>
      <c r="F30" s="47">
        <f>F29/$F$3</f>
        <v>4.608294930875576e-003</v>
      </c>
      <c r="G30" s="118">
        <f t="shared" ref="G30:N30" si="13">G29/$F29</f>
        <v>0</v>
      </c>
      <c r="H30" s="118">
        <f t="shared" si="13"/>
        <v>0</v>
      </c>
      <c r="I30" s="118">
        <f t="shared" si="13"/>
        <v>0</v>
      </c>
      <c r="J30" s="118">
        <f t="shared" si="13"/>
        <v>0</v>
      </c>
      <c r="K30" s="118">
        <f t="shared" si="13"/>
        <v>1</v>
      </c>
      <c r="L30" s="118">
        <f t="shared" si="13"/>
        <v>0</v>
      </c>
      <c r="M30" s="118">
        <f t="shared" si="13"/>
        <v>0</v>
      </c>
      <c r="N30" s="118">
        <f t="shared" si="13"/>
        <v>0</v>
      </c>
    </row>
    <row r="31" spans="2:14" ht="16.5" customHeight="1">
      <c r="B31" s="18"/>
      <c r="C31" s="25" t="s">
        <v>46</v>
      </c>
      <c r="D31" s="32"/>
      <c r="E31" s="39" t="s">
        <v>47</v>
      </c>
      <c r="F31" s="46">
        <v>1</v>
      </c>
      <c r="G31" s="117"/>
      <c r="H31" s="117"/>
      <c r="I31" s="117"/>
      <c r="J31" s="117"/>
      <c r="K31" s="117">
        <v>1</v>
      </c>
      <c r="L31" s="117"/>
      <c r="M31" s="117"/>
      <c r="N31" s="117"/>
    </row>
    <row r="32" spans="2:14" ht="16.5" customHeight="1">
      <c r="B32" s="18"/>
      <c r="C32" s="26"/>
      <c r="D32" s="33"/>
      <c r="E32" s="40" t="s">
        <v>10</v>
      </c>
      <c r="F32" s="47">
        <f>F31/$F$3</f>
        <v>4.608294930875576e-003</v>
      </c>
      <c r="G32" s="118">
        <f t="shared" ref="G32:N32" si="14">G31/$F31</f>
        <v>0</v>
      </c>
      <c r="H32" s="118">
        <f t="shared" si="14"/>
        <v>0</v>
      </c>
      <c r="I32" s="118">
        <f t="shared" si="14"/>
        <v>0</v>
      </c>
      <c r="J32" s="118">
        <f t="shared" si="14"/>
        <v>0</v>
      </c>
      <c r="K32" s="118">
        <f t="shared" si="14"/>
        <v>1</v>
      </c>
      <c r="L32" s="118">
        <f t="shared" si="14"/>
        <v>0</v>
      </c>
      <c r="M32" s="118">
        <f t="shared" si="14"/>
        <v>0</v>
      </c>
      <c r="N32" s="118">
        <f t="shared" si="14"/>
        <v>0</v>
      </c>
    </row>
    <row r="33" spans="1:14" ht="16.5" customHeight="1">
      <c r="B33" s="18"/>
      <c r="C33" s="25" t="s">
        <v>45</v>
      </c>
      <c r="D33" s="32"/>
      <c r="E33" s="39" t="s">
        <v>47</v>
      </c>
      <c r="F33" s="46">
        <v>1</v>
      </c>
      <c r="G33" s="117"/>
      <c r="H33" s="117">
        <v>1</v>
      </c>
      <c r="I33" s="117"/>
      <c r="J33" s="117"/>
      <c r="K33" s="117">
        <v>1</v>
      </c>
      <c r="L33" s="117"/>
      <c r="M33" s="117"/>
      <c r="N33" s="117"/>
    </row>
    <row r="34" spans="1:14" ht="16.5" customHeight="1">
      <c r="B34" s="18"/>
      <c r="C34" s="26"/>
      <c r="D34" s="33"/>
      <c r="E34" s="40" t="s">
        <v>10</v>
      </c>
      <c r="F34" s="47">
        <f>F33/$F$3</f>
        <v>4.608294930875576e-003</v>
      </c>
      <c r="G34" s="118">
        <f t="shared" ref="G34:N34" si="15">G33/$F33</f>
        <v>0</v>
      </c>
      <c r="H34" s="118">
        <f t="shared" si="15"/>
        <v>1</v>
      </c>
      <c r="I34" s="118">
        <f t="shared" si="15"/>
        <v>0</v>
      </c>
      <c r="J34" s="118">
        <f t="shared" si="15"/>
        <v>0</v>
      </c>
      <c r="K34" s="118">
        <f t="shared" si="15"/>
        <v>1</v>
      </c>
      <c r="L34" s="118">
        <f t="shared" si="15"/>
        <v>0</v>
      </c>
      <c r="M34" s="118">
        <f t="shared" si="15"/>
        <v>0</v>
      </c>
      <c r="N34" s="118">
        <f t="shared" si="15"/>
        <v>0</v>
      </c>
    </row>
    <row r="35" spans="1:14" ht="16.5" customHeight="1">
      <c r="B35" s="18"/>
      <c r="C35" s="25" t="s">
        <v>15</v>
      </c>
      <c r="D35" s="32"/>
      <c r="E35" s="39" t="s">
        <v>47</v>
      </c>
      <c r="F35" s="46">
        <v>1</v>
      </c>
      <c r="G35" s="117">
        <v>1</v>
      </c>
      <c r="H35" s="117"/>
      <c r="I35" s="117">
        <v>1</v>
      </c>
      <c r="J35" s="117">
        <v>1</v>
      </c>
      <c r="K35" s="117">
        <v>1</v>
      </c>
      <c r="L35" s="117">
        <v>1</v>
      </c>
      <c r="M35" s="117"/>
      <c r="N35" s="117"/>
    </row>
    <row r="36" spans="1:14" ht="16.5" customHeight="1">
      <c r="B36" s="19"/>
      <c r="C36" s="27"/>
      <c r="D36" s="34"/>
      <c r="E36" s="40" t="s">
        <v>10</v>
      </c>
      <c r="F36" s="47">
        <f>F35/$F$3</f>
        <v>4.608294930875576e-003</v>
      </c>
      <c r="G36" s="118">
        <f t="shared" ref="G36:N36" si="16">G35/$F35</f>
        <v>1</v>
      </c>
      <c r="H36" s="118">
        <f t="shared" si="16"/>
        <v>0</v>
      </c>
      <c r="I36" s="118">
        <f t="shared" si="16"/>
        <v>1</v>
      </c>
      <c r="J36" s="118">
        <f t="shared" si="16"/>
        <v>1</v>
      </c>
      <c r="K36" s="118">
        <f t="shared" si="16"/>
        <v>1</v>
      </c>
      <c r="L36" s="118">
        <f t="shared" si="16"/>
        <v>1</v>
      </c>
      <c r="M36" s="118">
        <f t="shared" si="16"/>
        <v>0</v>
      </c>
      <c r="N36" s="118">
        <f t="shared" si="16"/>
        <v>0</v>
      </c>
    </row>
    <row r="37" spans="1:14" ht="20.25" customHeight="1">
      <c r="A37" s="120"/>
      <c r="B37" s="121" t="s">
        <v>13</v>
      </c>
      <c r="D37" s="120"/>
      <c r="E37" s="120"/>
    </row>
    <row r="38" spans="1:14" ht="14.25" customHeight="1">
      <c r="B38" s="105"/>
      <c r="F38" s="123"/>
      <c r="G38" s="123"/>
    </row>
  </sheetData>
  <mergeCells count="18">
    <mergeCell ref="B2:D2"/>
    <mergeCell ref="B3:D4"/>
    <mergeCell ref="B5:D6"/>
    <mergeCell ref="B7:D8"/>
    <mergeCell ref="B9:D10"/>
    <mergeCell ref="B11:D12"/>
    <mergeCell ref="B13:D14"/>
    <mergeCell ref="B15:D16"/>
    <mergeCell ref="B17:D18"/>
    <mergeCell ref="C19:D20"/>
    <mergeCell ref="C21:D22"/>
    <mergeCell ref="C23:D24"/>
    <mergeCell ref="C25:D26"/>
    <mergeCell ref="C27:D28"/>
    <mergeCell ref="C29:D30"/>
    <mergeCell ref="C31:D32"/>
    <mergeCell ref="C33:D34"/>
    <mergeCell ref="C35:D36"/>
  </mergeCells>
  <phoneticPr fontId="1" type="Hiragana"/>
  <pageMargins left="0.78740157480314965" right="0.78740157480314965" top="0.74803149606299213" bottom="0.39370078740157483" header="0.51181102362204722" footer="0.19685039370078741"/>
  <pageSetup paperSize="9" scale="67" firstPageNumber="20" fitToWidth="1" fitToHeight="1" orientation="portrait" usePrinterDefaults="1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8"/>
  <sheetViews>
    <sheetView workbookViewId="0">
      <selection activeCell="J3" sqref="J3"/>
    </sheetView>
  </sheetViews>
  <sheetFormatPr defaultRowHeight="14.25" customHeight="1"/>
  <cols>
    <col min="1" max="1" width="9" hidden="1" customWidth="1"/>
    <col min="2" max="3" width="2.125" customWidth="1"/>
    <col min="4" max="4" width="31.25" customWidth="1"/>
    <col min="5" max="5" width="6.5" bestFit="1" customWidth="1"/>
    <col min="6" max="10" width="9.875" customWidth="1"/>
  </cols>
  <sheetData>
    <row r="1" spans="1:10" ht="21" customHeight="1">
      <c r="A1" s="99"/>
      <c r="B1" s="101" t="s">
        <v>72</v>
      </c>
    </row>
    <row r="2" spans="1:10" ht="80.099999999999994" customHeight="1">
      <c r="B2" s="49"/>
      <c r="C2" s="59"/>
      <c r="D2" s="68"/>
      <c r="E2" s="77"/>
      <c r="F2" s="85" t="s">
        <v>28</v>
      </c>
      <c r="G2" s="112" t="s">
        <v>70</v>
      </c>
      <c r="H2" s="112" t="s">
        <v>71</v>
      </c>
      <c r="I2" s="112" t="s">
        <v>69</v>
      </c>
      <c r="J2" s="112" t="s">
        <v>85</v>
      </c>
    </row>
    <row r="3" spans="1:10" ht="16.5" customHeight="1">
      <c r="B3" s="14" t="s">
        <v>9</v>
      </c>
      <c r="C3" s="21"/>
      <c r="D3" s="28"/>
      <c r="E3" s="35" t="s">
        <v>47</v>
      </c>
      <c r="F3" s="42">
        <v>217</v>
      </c>
      <c r="G3" s="113">
        <v>0</v>
      </c>
      <c r="H3" s="113">
        <v>79</v>
      </c>
      <c r="I3" s="113">
        <v>134</v>
      </c>
      <c r="J3" s="113">
        <v>4</v>
      </c>
    </row>
    <row r="4" spans="1:10" ht="16.5" customHeight="1">
      <c r="B4" s="15"/>
      <c r="C4" s="22"/>
      <c r="D4" s="29"/>
      <c r="E4" s="36" t="s">
        <v>10</v>
      </c>
      <c r="F4" s="43"/>
      <c r="G4" s="114">
        <f>G3/$F3</f>
        <v>0</v>
      </c>
      <c r="H4" s="114">
        <f>H3/$F3</f>
        <v>0.36405529953917048</v>
      </c>
      <c r="I4" s="114">
        <f>I3/$F3</f>
        <v>0.61751152073732718</v>
      </c>
      <c r="J4" s="114">
        <f>J3/$F3</f>
        <v>1.8433179723502304e-002</v>
      </c>
    </row>
    <row r="5" spans="1:10" ht="16.5" customHeight="1">
      <c r="B5" s="16" t="s">
        <v>36</v>
      </c>
      <c r="C5" s="23"/>
      <c r="D5" s="30"/>
      <c r="E5" s="37" t="s">
        <v>47</v>
      </c>
      <c r="F5" s="44">
        <v>77</v>
      </c>
      <c r="G5" s="115"/>
      <c r="H5" s="115">
        <v>17</v>
      </c>
      <c r="I5" s="115">
        <v>57</v>
      </c>
      <c r="J5" s="115">
        <v>3</v>
      </c>
    </row>
    <row r="6" spans="1:10" ht="16.5" customHeight="1">
      <c r="B6" s="17"/>
      <c r="C6" s="24"/>
      <c r="D6" s="31"/>
      <c r="E6" s="38" t="s">
        <v>10</v>
      </c>
      <c r="F6" s="45">
        <f>F5/$F$3</f>
        <v>0.35483870967741937</v>
      </c>
      <c r="G6" s="116">
        <f>G5/$F5</f>
        <v>0</v>
      </c>
      <c r="H6" s="116">
        <f>H5/$F5</f>
        <v>0.2207792207792208</v>
      </c>
      <c r="I6" s="116">
        <f>I5/$F5</f>
        <v>0.74025974025974017</v>
      </c>
      <c r="J6" s="116">
        <f>J5/$F5</f>
        <v>3.896103896103896e-002</v>
      </c>
    </row>
    <row r="7" spans="1:10" ht="16.5" customHeight="1">
      <c r="B7" s="16" t="s">
        <v>37</v>
      </c>
      <c r="C7" s="23"/>
      <c r="D7" s="30"/>
      <c r="E7" s="37" t="s">
        <v>47</v>
      </c>
      <c r="F7" s="44">
        <v>53</v>
      </c>
      <c r="G7" s="115"/>
      <c r="H7" s="115">
        <v>20</v>
      </c>
      <c r="I7" s="115">
        <v>32</v>
      </c>
      <c r="J7" s="115">
        <v>1</v>
      </c>
    </row>
    <row r="8" spans="1:10" ht="16.5" customHeight="1">
      <c r="B8" s="17"/>
      <c r="C8" s="24"/>
      <c r="D8" s="31"/>
      <c r="E8" s="38" t="s">
        <v>10</v>
      </c>
      <c r="F8" s="45">
        <f>F7/$F$3</f>
        <v>0.24423963133640555</v>
      </c>
      <c r="G8" s="116">
        <f>G7/$F7</f>
        <v>0</v>
      </c>
      <c r="H8" s="116">
        <f>H7/$F7</f>
        <v>0.37735849056603776</v>
      </c>
      <c r="I8" s="116">
        <f>I7/$F7</f>
        <v>0.60377358490566035</v>
      </c>
      <c r="J8" s="116">
        <f>J7/$F7</f>
        <v>1.8867924528301886e-002</v>
      </c>
    </row>
    <row r="9" spans="1:10" ht="16.5" customHeight="1">
      <c r="B9" s="16" t="s">
        <v>38</v>
      </c>
      <c r="C9" s="23"/>
      <c r="D9" s="30"/>
      <c r="E9" s="37" t="s">
        <v>47</v>
      </c>
      <c r="F9" s="44">
        <v>30</v>
      </c>
      <c r="G9" s="115"/>
      <c r="H9" s="115">
        <v>17</v>
      </c>
      <c r="I9" s="115">
        <v>13</v>
      </c>
      <c r="J9" s="115"/>
    </row>
    <row r="10" spans="1:10" ht="16.5" customHeight="1">
      <c r="B10" s="17"/>
      <c r="C10" s="24"/>
      <c r="D10" s="31"/>
      <c r="E10" s="38" t="s">
        <v>10</v>
      </c>
      <c r="F10" s="45">
        <f>F9/$F$3</f>
        <v>0.13824884792626729</v>
      </c>
      <c r="G10" s="116">
        <f>G9/$F9</f>
        <v>0</v>
      </c>
      <c r="H10" s="116">
        <f>H9/$F9</f>
        <v>0.56666666666666665</v>
      </c>
      <c r="I10" s="116">
        <f>I9/$F9</f>
        <v>0.43333333333333335</v>
      </c>
      <c r="J10" s="116">
        <f>J9/$F9</f>
        <v>0</v>
      </c>
    </row>
    <row r="11" spans="1:10" ht="16.5" customHeight="1">
      <c r="B11" s="16" t="s">
        <v>11</v>
      </c>
      <c r="C11" s="23"/>
      <c r="D11" s="30"/>
      <c r="E11" s="37" t="s">
        <v>47</v>
      </c>
      <c r="F11" s="44">
        <v>20</v>
      </c>
      <c r="G11" s="115"/>
      <c r="H11" s="115">
        <v>9</v>
      </c>
      <c r="I11" s="115">
        <v>11</v>
      </c>
      <c r="J11" s="115"/>
    </row>
    <row r="12" spans="1:10" ht="16.5" customHeight="1">
      <c r="B12" s="17"/>
      <c r="C12" s="24"/>
      <c r="D12" s="31"/>
      <c r="E12" s="38" t="s">
        <v>10</v>
      </c>
      <c r="F12" s="45">
        <f>F11/$F$3</f>
        <v>9.2165898617511524e-002</v>
      </c>
      <c r="G12" s="116">
        <f>G11/$F11</f>
        <v>0</v>
      </c>
      <c r="H12" s="116">
        <f>H11/$F11</f>
        <v>0.45</v>
      </c>
      <c r="I12" s="116">
        <f>I11/$F11</f>
        <v>0.55000000000000004</v>
      </c>
      <c r="J12" s="116">
        <f>J11/$F11</f>
        <v>0</v>
      </c>
    </row>
    <row r="13" spans="1:10" ht="16.5" customHeight="1">
      <c r="B13" s="16" t="s">
        <v>39</v>
      </c>
      <c r="C13" s="23"/>
      <c r="D13" s="30"/>
      <c r="E13" s="37" t="s">
        <v>47</v>
      </c>
      <c r="F13" s="44">
        <v>10</v>
      </c>
      <c r="G13" s="115"/>
      <c r="H13" s="115">
        <v>1</v>
      </c>
      <c r="I13" s="115">
        <v>9</v>
      </c>
      <c r="J13" s="115"/>
    </row>
    <row r="14" spans="1:10" ht="16.5" customHeight="1">
      <c r="B14" s="17"/>
      <c r="C14" s="24"/>
      <c r="D14" s="31"/>
      <c r="E14" s="38" t="s">
        <v>10</v>
      </c>
      <c r="F14" s="45">
        <f>F13/$F$3</f>
        <v>4.6082949308755762e-002</v>
      </c>
      <c r="G14" s="116">
        <f>G13/$F13</f>
        <v>0</v>
      </c>
      <c r="H14" s="116">
        <f>H13/$F13</f>
        <v>0.1</v>
      </c>
      <c r="I14" s="116">
        <f>I13/$F13</f>
        <v>0.9</v>
      </c>
      <c r="J14" s="116">
        <f>J13/$F13</f>
        <v>0</v>
      </c>
    </row>
    <row r="15" spans="1:10" ht="16.5" customHeight="1">
      <c r="B15" s="16" t="s">
        <v>40</v>
      </c>
      <c r="C15" s="23"/>
      <c r="D15" s="30"/>
      <c r="E15" s="37" t="s">
        <v>47</v>
      </c>
      <c r="F15" s="44">
        <v>7</v>
      </c>
      <c r="G15" s="115"/>
      <c r="H15" s="115">
        <v>3</v>
      </c>
      <c r="I15" s="115">
        <v>4</v>
      </c>
      <c r="J15" s="115"/>
    </row>
    <row r="16" spans="1:10" ht="16.5" customHeight="1">
      <c r="B16" s="17"/>
      <c r="C16" s="24"/>
      <c r="D16" s="31"/>
      <c r="E16" s="38" t="s">
        <v>10</v>
      </c>
      <c r="F16" s="45">
        <f>F15/$F$3</f>
        <v>3.2258064516129031e-002</v>
      </c>
      <c r="G16" s="116">
        <f>G15/$F15</f>
        <v>0</v>
      </c>
      <c r="H16" s="116">
        <f>H15/$F15</f>
        <v>0.42857142857142855</v>
      </c>
      <c r="I16" s="116">
        <f>I15/$F15</f>
        <v>0.5714285714285714</v>
      </c>
      <c r="J16" s="116">
        <f>J15/$F15</f>
        <v>0</v>
      </c>
    </row>
    <row r="17" spans="2:10" ht="16.5" customHeight="1">
      <c r="B17" s="16" t="s">
        <v>6</v>
      </c>
      <c r="C17" s="23"/>
      <c r="D17" s="30"/>
      <c r="E17" s="37" t="s">
        <v>47</v>
      </c>
      <c r="F17" s="44">
        <v>20</v>
      </c>
      <c r="G17" s="115"/>
      <c r="H17" s="115">
        <v>12</v>
      </c>
      <c r="I17" s="115">
        <v>8</v>
      </c>
      <c r="J17" s="115"/>
    </row>
    <row r="18" spans="2:10" ht="16.5" customHeight="1">
      <c r="B18" s="17"/>
      <c r="C18" s="24"/>
      <c r="D18" s="31"/>
      <c r="E18" s="38" t="s">
        <v>10</v>
      </c>
      <c r="F18" s="45">
        <f>F17/$F$3</f>
        <v>9.2165898617511524e-002</v>
      </c>
      <c r="G18" s="116">
        <f>G17/$F17</f>
        <v>0</v>
      </c>
      <c r="H18" s="116">
        <f>H17/$F17</f>
        <v>0.6</v>
      </c>
      <c r="I18" s="116">
        <f>I17/$F17</f>
        <v>0.4</v>
      </c>
      <c r="J18" s="116">
        <f>J17/$F17</f>
        <v>0</v>
      </c>
    </row>
    <row r="19" spans="2:10" ht="16.5" customHeight="1">
      <c r="B19" s="18"/>
      <c r="C19" s="25" t="s">
        <v>17</v>
      </c>
      <c r="D19" s="32"/>
      <c r="E19" s="39" t="s">
        <v>47</v>
      </c>
      <c r="F19" s="46">
        <v>5</v>
      </c>
      <c r="G19" s="117"/>
      <c r="H19" s="117">
        <v>4</v>
      </c>
      <c r="I19" s="117">
        <v>1</v>
      </c>
      <c r="J19" s="117"/>
    </row>
    <row r="20" spans="2:10" ht="16.5" customHeight="1">
      <c r="B20" s="18"/>
      <c r="C20" s="26"/>
      <c r="D20" s="33"/>
      <c r="E20" s="40" t="s">
        <v>10</v>
      </c>
      <c r="F20" s="47">
        <f>F19/$F$3</f>
        <v>2.3041474654377881e-002</v>
      </c>
      <c r="G20" s="118">
        <f>G19/$F19</f>
        <v>0</v>
      </c>
      <c r="H20" s="118">
        <f>H19/$F19</f>
        <v>0.8</v>
      </c>
      <c r="I20" s="118">
        <f>I19/$F19</f>
        <v>0.2</v>
      </c>
      <c r="J20" s="118">
        <f>J19/$F19</f>
        <v>0</v>
      </c>
    </row>
    <row r="21" spans="2:10" ht="16.5" customHeight="1">
      <c r="B21" s="18"/>
      <c r="C21" s="25" t="s">
        <v>1</v>
      </c>
      <c r="D21" s="32"/>
      <c r="E21" s="39" t="s">
        <v>47</v>
      </c>
      <c r="F21" s="46">
        <v>5</v>
      </c>
      <c r="G21" s="117"/>
      <c r="H21" s="117">
        <v>2</v>
      </c>
      <c r="I21" s="117">
        <v>3</v>
      </c>
      <c r="J21" s="117"/>
    </row>
    <row r="22" spans="2:10" ht="16.5" customHeight="1">
      <c r="B22" s="18"/>
      <c r="C22" s="26"/>
      <c r="D22" s="33"/>
      <c r="E22" s="40" t="s">
        <v>10</v>
      </c>
      <c r="F22" s="47">
        <f>F21/$F$3</f>
        <v>2.3041474654377881e-002</v>
      </c>
      <c r="G22" s="118">
        <f>G21/$F21</f>
        <v>0</v>
      </c>
      <c r="H22" s="118">
        <f>H21/$F21</f>
        <v>0.4</v>
      </c>
      <c r="I22" s="118">
        <f>I21/$F21</f>
        <v>0.6</v>
      </c>
      <c r="J22" s="118">
        <f>J21/$F21</f>
        <v>0</v>
      </c>
    </row>
    <row r="23" spans="2:10" ht="16.5" customHeight="1">
      <c r="B23" s="18"/>
      <c r="C23" s="25" t="s">
        <v>43</v>
      </c>
      <c r="D23" s="32"/>
      <c r="E23" s="39" t="s">
        <v>47</v>
      </c>
      <c r="F23" s="46">
        <v>3</v>
      </c>
      <c r="G23" s="117"/>
      <c r="H23" s="117">
        <v>2</v>
      </c>
      <c r="I23" s="117">
        <v>1</v>
      </c>
      <c r="J23" s="117"/>
    </row>
    <row r="24" spans="2:10" ht="16.5" customHeight="1">
      <c r="B24" s="18"/>
      <c r="C24" s="27"/>
      <c r="D24" s="34"/>
      <c r="E24" s="40" t="s">
        <v>10</v>
      </c>
      <c r="F24" s="47">
        <f>F23/$F$3</f>
        <v>1.3824884792626729e-002</v>
      </c>
      <c r="G24" s="118">
        <f>G23/$F23</f>
        <v>0</v>
      </c>
      <c r="H24" s="118">
        <f>H23/$F23</f>
        <v>0.66666666666666652</v>
      </c>
      <c r="I24" s="118">
        <f>I23/$F23</f>
        <v>0.33333333333333326</v>
      </c>
      <c r="J24" s="118">
        <f>J23/$F23</f>
        <v>0</v>
      </c>
    </row>
    <row r="25" spans="2:10" ht="16.5" customHeight="1">
      <c r="B25" s="18"/>
      <c r="C25" s="25" t="s">
        <v>41</v>
      </c>
      <c r="D25" s="32"/>
      <c r="E25" s="39" t="s">
        <v>47</v>
      </c>
      <c r="F25" s="46">
        <v>2</v>
      </c>
      <c r="G25" s="117"/>
      <c r="H25" s="117">
        <v>1</v>
      </c>
      <c r="I25" s="117">
        <v>1</v>
      </c>
      <c r="J25" s="117"/>
    </row>
    <row r="26" spans="2:10" ht="16.5" customHeight="1">
      <c r="B26" s="18"/>
      <c r="C26" s="27"/>
      <c r="D26" s="34"/>
      <c r="E26" s="40" t="s">
        <v>10</v>
      </c>
      <c r="F26" s="47">
        <f>F25/$F$3</f>
        <v>9.2165898617511521e-003</v>
      </c>
      <c r="G26" s="118">
        <f>G25/$F25</f>
        <v>0</v>
      </c>
      <c r="H26" s="118">
        <f>H25/$F25</f>
        <v>0.5</v>
      </c>
      <c r="I26" s="118">
        <f>I25/$F25</f>
        <v>0.5</v>
      </c>
      <c r="J26" s="118">
        <f>J25/$F25</f>
        <v>0</v>
      </c>
    </row>
    <row r="27" spans="2:10" ht="16.5" customHeight="1">
      <c r="B27" s="18"/>
      <c r="C27" s="25" t="s">
        <v>44</v>
      </c>
      <c r="D27" s="32"/>
      <c r="E27" s="39" t="s">
        <v>47</v>
      </c>
      <c r="F27" s="46">
        <v>1</v>
      </c>
      <c r="G27" s="117"/>
      <c r="H27" s="117">
        <v>1</v>
      </c>
      <c r="I27" s="117"/>
      <c r="J27" s="117"/>
    </row>
    <row r="28" spans="2:10" ht="16.5" customHeight="1">
      <c r="B28" s="18"/>
      <c r="C28" s="27"/>
      <c r="D28" s="34"/>
      <c r="E28" s="40" t="s">
        <v>10</v>
      </c>
      <c r="F28" s="47">
        <f>F27/$F$3</f>
        <v>4.608294930875576e-003</v>
      </c>
      <c r="G28" s="118">
        <f>G27/$F27</f>
        <v>0</v>
      </c>
      <c r="H28" s="118">
        <f>H27/$F27</f>
        <v>1</v>
      </c>
      <c r="I28" s="118">
        <f>I27/$F27</f>
        <v>0</v>
      </c>
      <c r="J28" s="118">
        <f>J27/$F27</f>
        <v>0</v>
      </c>
    </row>
    <row r="29" spans="2:10" ht="16.5" customHeight="1">
      <c r="B29" s="18"/>
      <c r="C29" s="25" t="s">
        <v>33</v>
      </c>
      <c r="D29" s="32"/>
      <c r="E29" s="39" t="s">
        <v>47</v>
      </c>
      <c r="F29" s="46">
        <v>1</v>
      </c>
      <c r="G29" s="117"/>
      <c r="H29" s="117"/>
      <c r="I29" s="117">
        <v>1</v>
      </c>
      <c r="J29" s="117"/>
    </row>
    <row r="30" spans="2:10" ht="16.5" customHeight="1">
      <c r="B30" s="18"/>
      <c r="C30" s="27"/>
      <c r="D30" s="34"/>
      <c r="E30" s="40" t="s">
        <v>10</v>
      </c>
      <c r="F30" s="47">
        <f>F29/$F$3</f>
        <v>4.608294930875576e-003</v>
      </c>
      <c r="G30" s="118">
        <f>G29/$F29</f>
        <v>0</v>
      </c>
      <c r="H30" s="118">
        <f>H29/$F29</f>
        <v>0</v>
      </c>
      <c r="I30" s="118">
        <f>I29/$F29</f>
        <v>1</v>
      </c>
      <c r="J30" s="118">
        <f>J29/$F29</f>
        <v>0</v>
      </c>
    </row>
    <row r="31" spans="2:10" ht="16.5" customHeight="1">
      <c r="B31" s="18"/>
      <c r="C31" s="25" t="s">
        <v>46</v>
      </c>
      <c r="D31" s="32"/>
      <c r="E31" s="39" t="s">
        <v>47</v>
      </c>
      <c r="F31" s="46">
        <v>1</v>
      </c>
      <c r="G31" s="117"/>
      <c r="H31" s="117">
        <v>1</v>
      </c>
      <c r="I31" s="117"/>
      <c r="J31" s="117"/>
    </row>
    <row r="32" spans="2:10" ht="16.5" customHeight="1">
      <c r="B32" s="18"/>
      <c r="C32" s="26"/>
      <c r="D32" s="33"/>
      <c r="E32" s="40" t="s">
        <v>10</v>
      </c>
      <c r="F32" s="47">
        <f>F31/$F$3</f>
        <v>4.608294930875576e-003</v>
      </c>
      <c r="G32" s="118">
        <f>G31/$F31</f>
        <v>0</v>
      </c>
      <c r="H32" s="118">
        <f>H31/$F31</f>
        <v>1</v>
      </c>
      <c r="I32" s="118">
        <f>I31/$F31</f>
        <v>0</v>
      </c>
      <c r="J32" s="118">
        <f>J31/$F31</f>
        <v>0</v>
      </c>
    </row>
    <row r="33" spans="1:10" ht="16.5" customHeight="1">
      <c r="B33" s="18"/>
      <c r="C33" s="25" t="s">
        <v>45</v>
      </c>
      <c r="D33" s="32"/>
      <c r="E33" s="39" t="s">
        <v>47</v>
      </c>
      <c r="F33" s="46">
        <v>1</v>
      </c>
      <c r="G33" s="117"/>
      <c r="H33" s="117">
        <v>1</v>
      </c>
      <c r="I33" s="117"/>
      <c r="J33" s="117"/>
    </row>
    <row r="34" spans="1:10" ht="16.5" customHeight="1">
      <c r="B34" s="18"/>
      <c r="C34" s="26"/>
      <c r="D34" s="33"/>
      <c r="E34" s="40" t="s">
        <v>10</v>
      </c>
      <c r="F34" s="47">
        <f>F33/$F$3</f>
        <v>4.608294930875576e-003</v>
      </c>
      <c r="G34" s="118">
        <f>G33/$F33</f>
        <v>0</v>
      </c>
      <c r="H34" s="118">
        <f>H33/$F33</f>
        <v>1</v>
      </c>
      <c r="I34" s="118">
        <f>I33/$F33</f>
        <v>0</v>
      </c>
      <c r="J34" s="118">
        <f>J33/$F33</f>
        <v>0</v>
      </c>
    </row>
    <row r="35" spans="1:10" ht="16.5" customHeight="1">
      <c r="B35" s="18"/>
      <c r="C35" s="25" t="s">
        <v>15</v>
      </c>
      <c r="D35" s="32"/>
      <c r="E35" s="39" t="s">
        <v>47</v>
      </c>
      <c r="F35" s="46">
        <v>1</v>
      </c>
      <c r="G35" s="117"/>
      <c r="H35" s="117"/>
      <c r="I35" s="117">
        <v>1</v>
      </c>
      <c r="J35" s="117"/>
    </row>
    <row r="36" spans="1:10" ht="16.5" customHeight="1">
      <c r="B36" s="19"/>
      <c r="C36" s="27"/>
      <c r="D36" s="34"/>
      <c r="E36" s="40" t="s">
        <v>10</v>
      </c>
      <c r="F36" s="47">
        <f>F35/$F$3</f>
        <v>4.608294930875576e-003</v>
      </c>
      <c r="G36" s="118">
        <f>G35/$F35</f>
        <v>0</v>
      </c>
      <c r="H36" s="118">
        <f>H35/$F35</f>
        <v>0</v>
      </c>
      <c r="I36" s="118">
        <f>I35/$F35</f>
        <v>1</v>
      </c>
      <c r="J36" s="118">
        <f>J35/$F35</f>
        <v>0</v>
      </c>
    </row>
    <row r="37" spans="1:10" ht="20.25" customHeight="1">
      <c r="A37" s="120"/>
      <c r="B37" s="121"/>
      <c r="D37" s="120"/>
      <c r="E37" s="120"/>
    </row>
    <row r="38" spans="1:10" ht="14.25" customHeight="1">
      <c r="B38" s="105"/>
      <c r="F38" s="123"/>
      <c r="G38" s="123"/>
      <c r="H38" s="123"/>
    </row>
  </sheetData>
  <mergeCells count="18">
    <mergeCell ref="B2:D2"/>
    <mergeCell ref="B3:D4"/>
    <mergeCell ref="B5:D6"/>
    <mergeCell ref="B7:D8"/>
    <mergeCell ref="B9:D10"/>
    <mergeCell ref="B11:D12"/>
    <mergeCell ref="B13:D14"/>
    <mergeCell ref="B15:D16"/>
    <mergeCell ref="B17:D18"/>
    <mergeCell ref="C19:D20"/>
    <mergeCell ref="C21:D22"/>
    <mergeCell ref="C23:D24"/>
    <mergeCell ref="C25:D26"/>
    <mergeCell ref="C27:D28"/>
    <mergeCell ref="C29:D30"/>
    <mergeCell ref="C31:D32"/>
    <mergeCell ref="C33:D34"/>
    <mergeCell ref="C35:D36"/>
  </mergeCells>
  <phoneticPr fontId="1" type="Hiragana"/>
  <pageMargins left="0.78740157480314965" right="0.78740157480314965" top="0.74803149606299213" bottom="0.39370078740157483" header="0.51181102362204722" footer="0.19685039370078741"/>
  <pageSetup paperSize="9" scale="95" firstPageNumber="20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表紙</vt:lpstr>
      <vt:lpstr>回答数</vt:lpstr>
      <vt:lpstr>Q2-1経営への影響</vt:lpstr>
      <vt:lpstr>Q2-2影響の内容【複】</vt:lpstr>
      <vt:lpstr>Q2-3影響への対応策【複】</vt:lpstr>
      <vt:lpstr>Q2-4融資の申込</vt:lpstr>
      <vt:lpstr>Q2-5融資の種類【複】</vt:lpstr>
      <vt:lpstr xml:space="preserve">Q2-9感染防止策【複】 </vt:lpstr>
      <vt:lpstr>Q2-10学校休業に伴う影響</vt:lpstr>
      <vt:lpstr>Q2-11影響の内容【複】</vt:lpstr>
      <vt:lpstr>Q2-12前年比売上高</vt:lpstr>
      <vt:lpstr>従業員数～正社員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前島　香保</cp:lastModifiedBy>
  <dcterms:created xsi:type="dcterms:W3CDTF">2020-04-02T07:45:36Z</dcterms:created>
  <dcterms:modified xsi:type="dcterms:W3CDTF">2020-05-22T02:15:05Z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2020-05-22T02:15:05Z</vt:filetime>
  </property>
</Properties>
</file>